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1" sheetId="3" r:id="rId1"/>
  </sheets>
  <definedNames>
    <definedName name="_xlnm._FilterDatabase" localSheetId="0" hidden="1">Table1!$A$7:$K$345</definedName>
    <definedName name="_xlnm.Print_Titles" localSheetId="0">Table1!$4:$6</definedName>
    <definedName name="_xlnm.Print_Area" localSheetId="0">Table1!$A$1:$D$345</definedName>
  </definedNames>
  <calcPr calcId="145621"/>
</workbook>
</file>

<file path=xl/calcChain.xml><?xml version="1.0" encoding="utf-8"?>
<calcChain xmlns="http://schemas.openxmlformats.org/spreadsheetml/2006/main">
  <c r="D163" i="3" l="1"/>
  <c r="D162" i="3"/>
  <c r="D150" i="3"/>
  <c r="D55" i="3"/>
  <c r="D47" i="3"/>
  <c r="D182" i="3"/>
  <c r="D180" i="3"/>
  <c r="D179" i="3"/>
  <c r="D177" i="3"/>
  <c r="D175" i="3"/>
  <c r="D173" i="3"/>
  <c r="D171" i="3"/>
  <c r="D169" i="3"/>
  <c r="D167" i="3"/>
  <c r="D160" i="3"/>
  <c r="D156" i="3"/>
  <c r="D148" i="3"/>
  <c r="D147" i="3"/>
  <c r="D145" i="3"/>
  <c r="D143" i="3"/>
  <c r="D140" i="3"/>
  <c r="D136" i="3"/>
  <c r="D133" i="3" s="1"/>
  <c r="D134" i="3"/>
  <c r="D131" i="3"/>
  <c r="D130" i="3" s="1"/>
  <c r="D129" i="3" s="1"/>
  <c r="D125" i="3"/>
  <c r="D124" i="3" s="1"/>
  <c r="D122" i="3"/>
  <c r="D116" i="3" s="1"/>
  <c r="D111" i="3"/>
  <c r="D93" i="3"/>
  <c r="D95" i="3"/>
  <c r="D92" i="3" s="1"/>
  <c r="D98" i="3"/>
  <c r="D100" i="3"/>
  <c r="D102" i="3"/>
  <c r="D97" i="3"/>
  <c r="D105" i="3"/>
  <c r="D104" i="3"/>
  <c r="D108" i="3"/>
  <c r="D107" i="3"/>
  <c r="D89" i="3"/>
  <c r="D84" i="3"/>
  <c r="D79" i="3"/>
  <c r="D78" i="3"/>
  <c r="D82" i="3"/>
  <c r="D77" i="3"/>
  <c r="D60" i="3"/>
  <c r="D65" i="3"/>
  <c r="D59" i="3" s="1"/>
  <c r="D58" i="3" s="1"/>
  <c r="D68" i="3"/>
  <c r="D70" i="3"/>
  <c r="D52" i="3"/>
  <c r="D51" i="3"/>
  <c r="D44" i="3"/>
  <c r="D43" i="3"/>
  <c r="D33" i="3"/>
  <c r="D36" i="3"/>
  <c r="D32" i="3" s="1"/>
  <c r="D31" i="3" s="1"/>
  <c r="D40" i="3"/>
  <c r="D20" i="3"/>
  <c r="D19" i="3" s="1"/>
  <c r="D18" i="3" s="1"/>
  <c r="D13" i="3"/>
  <c r="D11" i="3"/>
  <c r="D10" i="3" s="1"/>
  <c r="D9" i="3" s="1"/>
  <c r="D139" i="3"/>
  <c r="D138" i="3" s="1"/>
  <c r="D155" i="3"/>
  <c r="D8" i="3" l="1"/>
  <c r="D110" i="3"/>
</calcChain>
</file>

<file path=xl/sharedStrings.xml><?xml version="1.0" encoding="utf-8"?>
<sst xmlns="http://schemas.openxmlformats.org/spreadsheetml/2006/main" count="687" uniqueCount="683">
  <si>
    <t xml:space="preserve"> 000 2 18 02030 02 0000 180</t>
  </si>
  <si>
    <t xml:space="preserve"> 000 2 18 02040 02 0000 151</t>
  </si>
  <si>
    <t xml:space="preserve"> 000 2 18 02050 02 0000 151</t>
  </si>
  <si>
    <t xml:space="preserve"> 000 2 18 02000 02 0000 180</t>
  </si>
  <si>
    <t xml:space="preserve"> 000 2 18 02060 02 0000 151</t>
  </si>
  <si>
    <t xml:space="preserve"> 000 2 19 00000 00 0000 000</t>
  </si>
  <si>
    <t xml:space="preserve"> 000 2 19 02000 02 0000 151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</si>
  <si>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</si>
  <si>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Поступления сумм в возмещение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грузов, зачисляемые в бюджеты субъектов Российской Федерации</t>
  </si>
  <si>
    <t>Прочие доходы от компенсации затрат бюджетов субъектов Российской Федерации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</si>
  <si>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</si>
  <si>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</si>
  <si>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</si>
  <si>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</si>
  <si>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000 1 14 02020 02 0000 410</t>
  </si>
  <si>
    <t>Доходы от реализации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</si>
  <si>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000 1 14 02022 02 0000 410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</si>
  <si>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основных средств по указанному имуществу</t>
  </si>
  <si>
    <t>000 1 14 02023 02 0000 410</t>
  </si>
  <si>
    <t>Доходы от реализации иного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</si>
  <si>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000 1 14 02020 02 0000 440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</si>
  <si>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</si>
  <si>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</si>
  <si>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</si>
  <si>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</si>
  <si>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</si>
  <si>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</si>
  <si>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</si>
  <si>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</si>
  <si>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</si>
  <si>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</si>
  <si>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000 1 03 02010 01 0000 110</t>
  </si>
  <si>
    <t>Акцизы на спирт этиловый из всех видов сырья (в том числе этиловый спирт-сырец из всех видов сырья), спирт коньячный, производимый на территории Российской Федерации</t>
  </si>
  <si>
    <t>000 1 03 02011 01 0000 110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</si>
  <si>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</si>
  <si>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000 1 03 02020 01 0000 110</t>
  </si>
  <si>
    <t>Акцизы на спиртосодержащую продукцию, производимую на территории Российской Федерации</t>
  </si>
  <si>
    <t>000 1 03 02090 01 0000 110</t>
  </si>
  <si>
    <t>000 1 03 02100 01 0000 110</t>
  </si>
  <si>
    <t>Акцизы на пиво, производимое на территории Российской Федерации</t>
  </si>
  <si>
    <t>000 1 03 02110 01 0000 110</t>
  </si>
  <si>
    <t>Акцизы на алкогольную продукцию с объемной долей этилового спирта свыше 9 процентов, в том числе напитки, изготавливаемые на основе пива, произведенные с добавлением спирта этилового (за исключением пива, вин натуральных, в том числе шампанских, игристых, газированных, шипучих, натуральных напитков с объемной долей этилового спирта не более 6 процентов объема готовой продукции, изготовленных из виноматериалов, произведенных без добавления спирта этилового), производимую на территории Российской Федерации</t>
  </si>
  <si>
    <t>000 1 03 02130 01 0000 110</t>
  </si>
  <si>
    <t>Акцизы на вина натуральные, в том числе шампанские, игристые, газированные, шипучие, натуральные напитки с объемной долей этилового спирта не более 6 процентов объема готовой продукции, изготовленные из виноматериалов, произведенных без добавления спирта этилового, производимые на территории Российской Федерации</t>
  </si>
  <si>
    <t>Акцизы на алкогольную продукцию с объемной долей этилового спирта до 9 процентов включительно, в том числе напитки, изготавливаемые на основе пива, произведенные с добавлением спирта этилового (за исключением пива, вин натуральных, в том числе шампанских, игристых, газированных, шипучих, натуральных напитков с объемной долей этилового спирта не более 6 процентов объема готовой продукции, изготовленных из виноматериалов, произведенных без добавления спирта этилового), производимую на территории Российской Федерации</t>
  </si>
  <si>
    <t>000 1 03 02150 01 0000 110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</si>
  <si>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</si>
  <si>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000 1 03 02160 01 0000 110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</si>
  <si>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</si>
  <si>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000 1 03 02170 01 0000 110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</si>
  <si>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</si>
  <si>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000 1 03 02180 01 0000 110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</si>
  <si>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</si>
  <si>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</si>
  <si>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</si>
  <si>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</si>
  <si>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</si>
  <si>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</si>
  <si>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</si>
  <si>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</si>
  <si>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</si>
  <si>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</si>
  <si>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000 1 05 01020 00 0000 110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</si>
  <si>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</si>
  <si>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</si>
  <si>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</si>
  <si>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</si>
  <si>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000 1 05 01050 01 0000 110</t>
  </si>
  <si>
    <t>Минимальный налог, зачисляемый в бюджеты субъектов Российской Федерации</t>
  </si>
  <si>
    <t>000 1 05 03000 00 0000 110</t>
  </si>
  <si>
    <t>Единый сельскохозяйственный налог</t>
  </si>
  <si>
    <t>000 1 05 03010 01 0000 110</t>
  </si>
  <si>
    <t>000 1 05 03020 01 0000 110</t>
  </si>
  <si>
    <t>Единый сельскохозяйственный налог (за налоговые периоды, истекшие до 1 января 2011 года)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</si>
  <si>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</si>
  <si>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</si>
  <si>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</si>
  <si>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</si>
  <si>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</si>
  <si>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</t>
  </si>
  <si>
    <t>000 1 06 02020 02 0000 110</t>
  </si>
  <si>
    <t>Налог на имущество организаций по имуществу, входящему в Единую систему газоснабжения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</si>
  <si>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</si>
  <si>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</si>
  <si>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</si>
  <si>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</si>
  <si>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</si>
  <si>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</si>
  <si>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000 1 06 05000 02 0000 110</t>
  </si>
  <si>
    <t>Налог на игорный бизнес</t>
  </si>
  <si>
    <t>000 1 07 00000 00 0000 000</t>
  </si>
  <si>
    <t>НАЛОГИ, СБОРЫ И РЕГУЛЯРНЫЕ ПЛАТЕЖИ ЗА ПОЛЬЗОВАНИЕ ПРИРОДНЫМИ РЕСУРСАМИ</t>
  </si>
  <si>
    <t>000 1 07 01000 01 0000 110</t>
  </si>
  <si>
    <t>Налог на добычу полезных ископаемых</t>
  </si>
  <si>
    <t>000 1 07 01020 01 0000 110</t>
  </si>
  <si>
    <t>Налог на добычу общераспространенных полезных ископаемых</t>
  </si>
  <si>
    <t>000 1 07 01030 01 0000 110</t>
  </si>
  <si>
    <t>Налог на добычу прочих полезных ископаемых (за исключением полезных ископаемых в виде природных алмазов)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</si>
  <si>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</si>
  <si>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</si>
  <si>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000 1 07 04010 01 0000 110</t>
  </si>
  <si>
    <t>Сбор за пользование объектами животного мира</t>
  </si>
  <si>
    <t>000 1 07 04030 01 0000 110</t>
  </si>
  <si>
    <t>Сбор за пользование объектами водных биологических ресурсов (по внутренним водным объектам)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</si>
  <si>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</si>
  <si>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</si>
  <si>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</si>
  <si>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</si>
  <si>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</si>
  <si>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</si>
  <si>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000 1 08 07082 01 0000 110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</si>
  <si>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</si>
  <si>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000 1 08 07110 01 0000 110</t>
  </si>
  <si>
    <t>Субсидии бюджетам субъектов Российской Федерации и муниципальных образований (межбюджетные субсидии)</t>
  </si>
  <si>
    <t>000 2 02 02005 02 0000 151</t>
  </si>
  <si>
    <t>Субсидии бюджетам субъектов Российской Федерации на оздоровление детей</t>
  </si>
  <si>
    <t>000 2 02 02009 00 0000 151</t>
  </si>
  <si>
    <t>Субсидии бюджетам на государственную поддержку малого и среднего предпринимательства, включая крестьянские (фермерские) хозяйства</t>
  </si>
  <si>
    <t>000 2 02 02009 02 0000 151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</si>
  <si>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</si>
  <si>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000 2 02 02012 02 0000 151</t>
  </si>
  <si>
    <t>Субсидии бюджетам субъектов Российской Федерации на поддержку элитного семеноводства</t>
  </si>
  <si>
    <t>000 2 02 02014 02 0000 151</t>
  </si>
  <si>
    <t>Субсидии бюджетам субъектов Российской Федерации на поддержку производства льна и конопли</t>
  </si>
  <si>
    <t>000 2 02 02017 02 0000 151</t>
  </si>
  <si>
    <t>Субсидии бюджетам субъектов Российской Федерации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</si>
  <si>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000 2 02 02019 00 0000 151</t>
  </si>
  <si>
    <t>Субсидии бюджетам на реализацию программ поддержки социально ориентированных некоммерческих организаций</t>
  </si>
  <si>
    <t>000 2 02 02019 02 0000 151</t>
  </si>
  <si>
    <t>Субсидии бюджетам субъектов Российской Федерации на реализацию программ поддержки социально ориентированных некоммерческих организаций</t>
  </si>
  <si>
    <t>000 2 02 02024 00 0000 151</t>
  </si>
  <si>
    <t>Субсидии бюджетам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</si>
  <si>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000 2 02 02024 02 0000 151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</si>
  <si>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</si>
  <si>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000 2 02 02027 02 0000 151</t>
  </si>
  <si>
    <t>Субсидии бюджетам субъектов Российской Федерации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2009 - 2012 годах на срок до 1 года</t>
  </si>
  <si>
    <t>000 2 02 02037 02 0000 151</t>
  </si>
  <si>
    <t>Код
бюджетной классификации 
Российской Федерации</t>
  </si>
  <si>
    <t xml:space="preserve">Утверждено законом об областном бюджете
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</si>
  <si>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</si>
  <si>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000 2 02 03071 02 0000 151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</si>
  <si>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</si>
  <si>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000 2 02 03077 00 0000 151</t>
  </si>
  <si>
    <t>Субвенции бюджетам на обеспечение жильем граждан, уволенных с военной службы (службы), и приравненных к ним лиц</t>
  </si>
  <si>
    <t>000 2 02 03077 02 0000 151</t>
  </si>
  <si>
    <t>Субвенции бюджетам субъектов Российской Федерации на обеспечение жильем граждан, уволенных с военной службы (службы), и приравненных к ним лиц</t>
  </si>
  <si>
    <t>000 2 02 03999 00 0000 151</t>
  </si>
  <si>
    <t>Прочие субвенции</t>
  </si>
  <si>
    <t>000 2 02 03999 02 0000 151</t>
  </si>
  <si>
    <t>Прочие субвенции бюджетам субъектов Российской Федерации</t>
  </si>
  <si>
    <t>000 2 02 04000 00 0000 151</t>
  </si>
  <si>
    <t>Иные межбюджетные трансферты</t>
  </si>
  <si>
    <t>000 2 02 04001 00 0000 151</t>
  </si>
  <si>
    <t>Межбюджетные трансферты, передаваемые бюджетам на содержание депутатов Государственной Думы и их помощников</t>
  </si>
  <si>
    <t>000 2 02 04001 02 0000 151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</si>
  <si>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</si>
  <si>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000 2 02 04002 00 0000 151</t>
  </si>
  <si>
    <t>Межбюджетные трансферты, передаваемые бюджетам на содержание членов Совета Федерации и их помощников</t>
  </si>
  <si>
    <t>000 2 02 04002 02 0000 151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</si>
  <si>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</si>
  <si>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000 2 02 04010 00 0000 151</t>
  </si>
  <si>
    <t>Межбюджетные трансферты, передаваемые бюджетам на переселение граждан из закрытых административно-территориальных образований</t>
  </si>
  <si>
    <t>000 2 02 04010 02 0000 151</t>
  </si>
  <si>
    <t>Межбюджетные трансферты, передаваемые бюджетам субъектов Российской Федерации на переселение граждан из закрытых административно-территориальных образований</t>
  </si>
  <si>
    <t>000 2 02 04017 00 0000 151</t>
  </si>
  <si>
    <t>Межбюджетные трансферты, передаваемые бюджетам на осуществление отдельных полномочий в области обеспечения лекарственными препаратами</t>
  </si>
  <si>
    <t>000 2 02 04017 02 0000 151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</si>
  <si>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</t>
  </si>
  <si>
    <t>000 2 02 04018 00 0000 151</t>
  </si>
  <si>
    <t>Межбюджетные трансферты, передаваемые бюджетам на развитие и поддержку социальной и инженерной инфраструктуры закрытых административно-территориальных образований</t>
  </si>
  <si>
    <t>000 2 02 04018 02 0000 151</t>
  </si>
  <si>
    <t>Межбюджетные трансферты, передаваемые бюджетам субъектов Российской Федерации на развитие и поддержку социальной и инженерной инфраструктуры закрытых административно-территориальных образований</t>
  </si>
  <si>
    <t>000 2 02 04020 02 0000 151</t>
  </si>
  <si>
    <t>Межбюджетные трансферты бюджетам субъектов Российской Федерации на выплату единовременного денежного поощрения при награждении орденом "Родительская слава"</t>
  </si>
  <si>
    <t>000 2 02 04025 00 0000 151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</si>
  <si>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</si>
  <si>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</si>
  <si>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</si>
  <si>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000 2 02 04034 00 0000 151</t>
  </si>
  <si>
    <t>Межбюджетные трансферты, передаваемые бюджетам на реализацию программ и мероприятий по модернизации здравоохранения</t>
  </si>
  <si>
    <t>000 2 02 04034 00 0001 151</t>
  </si>
  <si>
    <t>Межбюджетные трансферты, передаваемые бюджетам на реализацию программ и мероприятий по модернизации здравоохранения в части укрепления материально-технической базы медицинских учреждений</t>
  </si>
  <si>
    <t>000 2 02 04034 02 0001 151</t>
  </si>
  <si>
    <t>Межбюджетные трансферты, передаваемые бюджетам субъектов Российской Федерации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</si>
  <si>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000 2 02 04034 00 0002 151</t>
  </si>
  <si>
    <t>Межбюджетные трансферты, передаваемые бюджетам на реализацию программ и мероприятий по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</si>
  <si>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000 2 02 04034 02 0002 151</t>
  </si>
  <si>
    <t>Межбюджетные трансферты, передаваемые бюджетам субъектов Российской Федерации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</si>
  <si>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000 2 02 04041 00 0000 151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</si>
  <si>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</si>
  <si>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000 2 02 04041 02 0000 151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</si>
  <si>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</si>
  <si>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000 2 02 04042 02 0000 151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</si>
  <si>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</si>
  <si>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000 2 02 04043 02 0000 151</t>
  </si>
  <si>
    <t>Межбюджетные трансферты, передаваемые  бюджетам субъектов Российской Федерации на единовременные компенсационные выплаты медицинским работникам</t>
  </si>
  <si>
    <t>000 2 03 00000 00 0000 180</t>
  </si>
  <si>
    <t>БЕЗВОЗМЕЗДНЫЕ ПОСТУПЛЕНИЯ ОТ ГОСУДАРСТВЕННЫХ (МУНИЦИПАЛЬНЫХ) ОРГАНИЗАЦИЙ</t>
  </si>
  <si>
    <t>000 2 03 02000 02 0000 180</t>
  </si>
  <si>
    <t>Безвозмездные поступления от государственных (муниципальных) организаций в бюджеты субъектов Российской Федерации</t>
  </si>
  <si>
    <t>000 2 03 02030 02 0000 180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</si>
  <si>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</si>
  <si>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000 2 03 02040 02 0000 180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</si>
  <si>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</si>
  <si>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</si>
  <si>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</si>
  <si>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000 2 04 00000 00 0000 180</t>
  </si>
  <si>
    <t>БЕЗВОЗМЕЗДНЫЕ ПОСТУПЛЕНИЯ ОТ НЕГОСУДАРСТВЕННЫХ ОРГАНИЗАЦИЙ</t>
  </si>
  <si>
    <t>000 2 04 02000 02 0000 180</t>
  </si>
  <si>
    <t>Безвозмездные поступления от негосударственных организаций в бюджеты субъектов Российской Федерации</t>
  </si>
  <si>
    <t>000 2 04 02010 02 0000 180</t>
  </si>
  <si>
    <t>Предоставление негосударственными организациями грантов для получателей средств бюджетов субъектов Российской Федерации</t>
  </si>
  <si>
    <t>000 2 07 00000 00 0000 180</t>
  </si>
  <si>
    <t>ПРОЧИЕ БЕЗВОЗМЕЗДНЫЕ ПОСТУПЛЕНИЯ</t>
  </si>
  <si>
    <t>000 2 07 02000 02 0000 180</t>
  </si>
  <si>
    <t>Прочие безвозмездные поступления в бюджеты субъектов Российской Федерации</t>
  </si>
  <si>
    <t>000 2 18 00000 00 0000 000</t>
  </si>
  <si>
    <t>Субсидии бюджетам субъектов Российской Федерации на компенсацию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</si>
  <si>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000 2 02 02118 02 0000 151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</si>
  <si>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</si>
  <si>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000 2 02 02124 00 0000 151</t>
  </si>
  <si>
    <t>Субсидии бюджетам на приобретение специализированной лесопожарной техники и оборудования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</si>
  <si>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</si>
  <si>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</si>
  <si>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000 2 02 02127 02 0000 151</t>
  </si>
  <si>
    <t>Субсидии бюджетам субъектов Российской Федерации 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</si>
  <si>
    <t>000 2 02 02128 02 0000 151</t>
  </si>
  <si>
    <t>Субсидии бюджетам субъектов Российской Федерации на закупки оборудования и расходных материалов для неонатального и аудиологического скрининга</t>
  </si>
  <si>
    <t>000 2 02 02132 00 0000 151</t>
  </si>
  <si>
    <t>Субсидии бюджетам на приобретение оборудования для быстровозводимых физкультурно-оздоровительных комплексов, включая металлоконструкции и металлоизделия</t>
  </si>
  <si>
    <t>000 2 02 02132 02 0000 151</t>
  </si>
  <si>
    <t>Субсидии бюджетам субъектов Российской Федерации на приобретение оборудования для быстровозводимых физкультурно-оздоровительных комплексов, включая металлоконструкции и металлоизделия</t>
  </si>
  <si>
    <t>000 2 02 02133 00 0000 151</t>
  </si>
  <si>
    <t>Субсидии бюджетам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</si>
  <si>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000 2 02 02133 02 0000 151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</si>
  <si>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</si>
  <si>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000 2 02 02145 00 0000 151</t>
  </si>
  <si>
    <t>Субсидии бюджетам на модернизацию региональных систем общего образования</t>
  </si>
  <si>
    <t>000 2 02 02145 02 0000 151</t>
  </si>
  <si>
    <t>Субсидии бюджетам субъектов Российской Федерации на модернизацию региональных систем общего образования</t>
  </si>
  <si>
    <t>000 2 02 02153 00 0000 151</t>
  </si>
  <si>
    <t>Субсидии бюджетам на поддержку начинающих фермеров</t>
  </si>
  <si>
    <t>000 2 02 02153 02 0000 151</t>
  </si>
  <si>
    <t>Субсидии бюджетам субъектов Российской Федерации на поддержку начинающих фермеров</t>
  </si>
  <si>
    <t>000 2 02 02154 00 0000 151</t>
  </si>
  <si>
    <t>Субсидии бюджетам на развитие семейных животноводческих ферм</t>
  </si>
  <si>
    <t>000 2 02 02154 02 0000 151</t>
  </si>
  <si>
    <t>Субсидии бюджетам субъектов Российской Федерации на развитие семейных животноводческих ферм</t>
  </si>
  <si>
    <t>000 2 02 02160 02 0000 151</t>
  </si>
  <si>
    <t>Субсидии бюджетам субъектов Российской Федерации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</si>
  <si>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000 2 02 03000 00 0000 151</t>
  </si>
  <si>
    <t>Субвенции бюджетам субъектов Российской Федерации и муниципальных образований</t>
  </si>
  <si>
    <t>000 2 02 03001 00 0000 151</t>
  </si>
  <si>
    <t>Субвенции бюджетам на оплату жилищно-коммунальных услуг отдельным категориям граждан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</si>
  <si>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</si>
  <si>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</si>
  <si>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000 2 02 03003 00 0000 151</t>
  </si>
  <si>
    <t>Субвенции бюджетам на государственную регистрацию актов гражданского состояния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</si>
  <si>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</si>
  <si>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</si>
  <si>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000 2 02 03004 00 0000 151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</si>
  <si>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</si>
  <si>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000 2 02 03004 02 0000 151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</si>
  <si>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</si>
  <si>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000 2 02 03005 00 0000 151</t>
  </si>
  <si>
    <t>Субвенции бюджетам на организацию, регулирование и охрану водных биологических ресурсов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</si>
  <si>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</si>
  <si>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</si>
  <si>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000 2 02 03006 00 0000 151</t>
  </si>
  <si>
    <t>Субвенции бюджетам на охрану и использование охотничьих ресурсов</t>
  </si>
  <si>
    <t>000 2 02 03006 02 0000 151</t>
  </si>
  <si>
    <t>Субвенции бюджетам субъектов Российской Федерации на охрану и использование охотничьих ресурсов</t>
  </si>
  <si>
    <t>000 2 02 03007 00 0000 151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</si>
  <si>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</si>
  <si>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000 2 02 03007 02 0000 151</t>
  </si>
  <si>
    <t>Субвенции бюджетам субъектов Российской Федерации на составление (изменение) списков кандидатов в присяжные заседатели федеральных судов общей юрисдикции в Российской Федерации</t>
  </si>
  <si>
    <t>000 2 02 03010 00 0000 151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</si>
  <si>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</si>
  <si>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000 2 02 03010 02 0000 151</t>
  </si>
  <si>
    <t>Субвенции бюджетам субъектов Российской Федерации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</si>
  <si>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000 2 02 03011 00 0000 151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</si>
  <si>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</si>
  <si>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000 2 02 03011 02 0000 151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</si>
  <si>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</si>
  <si>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000 2 02 03012 00 0000 151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</si>
  <si>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</si>
  <si>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000 2 02 03012 02 0000 151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</si>
  <si>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</si>
  <si>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</si>
  <si>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</si>
  <si>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</si>
  <si>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</si>
  <si>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000 2 02 03018 00 0000 151</t>
  </si>
  <si>
    <t>Субвенции бюджетам на осуществление отдельных полномочий в области лесных отношений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</si>
  <si>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</si>
  <si>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</si>
  <si>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000 2 02 03019 00 0000 151</t>
  </si>
  <si>
    <t>Субвенции бюджетам на осуществление отдельных полномочий в области водных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</si>
  <si>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</si>
  <si>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</si>
  <si>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000 2 02 03020 00 0000 151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</si>
  <si>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</si>
  <si>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000 2 02 03020 02 0000 151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</si>
  <si>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</si>
  <si>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000 2 02 03025 00 0000 151</t>
  </si>
  <si>
    <t>Субвенции бюджетам на реализацию полномочий Российской Федерации по осуществлению социальных выплат безработным гражданам</t>
  </si>
  <si>
    <t>000 2 02 03025 02 0000 151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</si>
  <si>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</si>
  <si>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000 2 02 03031 02 0000 151</t>
  </si>
  <si>
    <t>Субвенции бюджетам субъектов Российской Федерации на охрану и использование объектов животного мира (за исключением охотничьих ресурсов и водных биологических ресурсов)</t>
  </si>
  <si>
    <t>000 2 02 03032 02 0000 151</t>
  </si>
  <si>
    <t>Субвенции бюджетам субъектов Российской Федерации на 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</si>
  <si>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000 2 02 03053 00 0000 151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</si>
  <si>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</si>
  <si>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000 2 02 03053 02 0000 151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</si>
  <si>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</si>
  <si>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000 2 02 03054 02 0000 151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</si>
  <si>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</si>
  <si>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000 2 02 03060 00 0000 151</t>
  </si>
  <si>
    <t>Невыясненные поступления</t>
  </si>
  <si>
    <t>Невыясненные поступления, зачисляемые в бюджеты субъектов Российской Федерации</t>
  </si>
  <si>
    <t xml:space="preserve"> 000 1 17 01000 00 0000 180</t>
  </si>
  <si>
    <t xml:space="preserve"> 000 1 17 01020 02 0000 180</t>
  </si>
  <si>
    <t>Платежи за добычу подземных вод</t>
  </si>
  <si>
    <t>Государственная пошлина за выдачу разрешения на выброс вредных (загрязняющих) веществ в атмосферный воздух стационарных источников, находящихся на объектах хозяйственной и иной деятельности, не подлежащих федеральному государственному экологическому контролю</t>
  </si>
  <si>
    <t>000 1 08 07300 01 0000 110</t>
  </si>
  <si>
    <t>Прочие государственные пошлины за совершение прочих юридически значимых действий, подлежащие зачислению в бюджет субъекта Российской Федерации</t>
  </si>
  <si>
    <t>000 1 09 00000 00 0000 000</t>
  </si>
  <si>
    <t>ЗАДОЛЖЕННОСТЬ И ПЕРЕРАСЧЕТЫ ПО ОТМЕНЕННЫМ НАЛОГАМ, СБОРАМ И ИНЫМ ОБЯЗАТЕЛЬНЫМ ПЛАТЕЖАМ</t>
  </si>
  <si>
    <t>000 1 09 01000 00 0000 110</t>
  </si>
  <si>
    <t>Налог на прибыль организаций, зачислявшийся до 1 января 2005 года в местные бюджеты</t>
  </si>
  <si>
    <t>000 1 09 01020 04 0000 110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</si>
  <si>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</si>
  <si>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000 1 09 01030 05 0000 110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</si>
  <si>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</si>
  <si>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000 1 09 03000 00 0000 110</t>
  </si>
  <si>
    <t>Платежи за пользование природными ресурсами</t>
  </si>
  <si>
    <t>000 1 09 03080 00 0000 110</t>
  </si>
  <si>
    <t>Отчисления на воспроизводство минерально-сырьевой базы</t>
  </si>
  <si>
    <t>000 1 09 03082 02 0000 110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</si>
  <si>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</si>
  <si>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000 1 09 04000 00 0000 110</t>
  </si>
  <si>
    <t>Налоги на имущество</t>
  </si>
  <si>
    <t>000 1 09 04010 02 0000 110</t>
  </si>
  <si>
    <t>Налог на имущество предприятий</t>
  </si>
  <si>
    <t>000 1 09 04020 02 0000 110</t>
  </si>
  <si>
    <t>Налог с владельцев транспортных средств и налог на приобретение автотранспортных средств</t>
  </si>
  <si>
    <t>000 1 09 04030 01 0000 110</t>
  </si>
  <si>
    <t>Налог на пользователей автомобильных дорог</t>
  </si>
  <si>
    <t>000 1 09 04040 01 0000 110</t>
  </si>
  <si>
    <t>Налог с имущества, переходящего в порядке наследования или дарения</t>
  </si>
  <si>
    <t>000 1 09 06000 02 0000 110</t>
  </si>
  <si>
    <t>Прочие налоги и сборы (по отмененным налогам и сборам субъектов Российской Федерации)</t>
  </si>
  <si>
    <t>000 1 09 06010 02 0000 110</t>
  </si>
  <si>
    <t>Налог с продаж</t>
  </si>
  <si>
    <t>000 1 09 06020 02 0000 110</t>
  </si>
  <si>
    <t>Сбор на нужды образовательных учреждений, взимаемый с юридических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</si>
  <si>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</si>
  <si>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</si>
  <si>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</si>
  <si>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от реализации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материальных запасов по указанному имуществу</t>
  </si>
  <si>
    <t>000 1 14 02022 02 0000 440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</si>
  <si>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материальных запасов по указанному имуществу</t>
  </si>
  <si>
    <t>000 1 14 03000 00 0000 410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</si>
  <si>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</si>
  <si>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000 1 14 03020 02 0000 410</t>
  </si>
  <si>
    <t>Средства от распоряжения и реализации конфискованного и иного имущества, обращенного в доходы субъектов Российской Федерации (в части реализации основных средств по указанному имуществу)</t>
  </si>
  <si>
    <t>000 1 14 06000 00 0000 430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</si>
  <si>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</si>
  <si>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</si>
  <si>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</si>
  <si>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</si>
  <si>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</si>
  <si>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</si>
  <si>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</si>
  <si>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000 1 14 06022 02 0000 430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</si>
  <si>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</si>
  <si>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000 1 15 00000 00 0000 000</t>
  </si>
  <si>
    <t>АДМИНИСТРАТИВНЫЕ ПЛАТЕЖИ И СБОРЫ</t>
  </si>
  <si>
    <t>000 1 15 02000 00 0000 140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</si>
  <si>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</si>
  <si>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000 1 15 02020 02 0000 140</t>
  </si>
  <si>
    <t>Платежи, взимаемые государственными органами (организациями) субъектов Российской Федерации за выполнение определенных функций</t>
  </si>
  <si>
    <t>000 1 16 00000 00 0000 000</t>
  </si>
  <si>
    <t>ШТРАФЫ, САНКЦИИ, ВОЗМЕЩЕНИЕ УЩЕРБА</t>
  </si>
  <si>
    <t>000 1 16 18000 00 0000 140</t>
  </si>
  <si>
    <t>Денежные взыскания (штрафы) за нарушение бюджетного законодательства Российской Федерации</t>
  </si>
  <si>
    <t>000 1 16 18020 02 0000 140</t>
  </si>
  <si>
    <t>Денежные взыскания (штрафы) за нарушение бюджетного законодательства (в части бюджетов субъектов Российской Федерации)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</si>
  <si>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</si>
  <si>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</si>
  <si>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000 1 16 21020 02 0000 140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</si>
  <si>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</si>
  <si>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000 1 16 23000 00 0000 140</t>
  </si>
  <si>
    <t>Доходы от возмещения ущерба при возникновении страховых случаев</t>
  </si>
  <si>
    <t>000 1 16 23020 02 0000 140</t>
  </si>
  <si>
    <t>Доходы от возмещения ущерба при возникновении страховых случаев, когда выгодоприобретателями выступают получатели средств бюджетов субъектов Российской Федерации</t>
  </si>
  <si>
    <t>000 1 16 23021 02 0000 140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</si>
  <si>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субъектов Российской Федерации</t>
  </si>
  <si>
    <t>000 1 16 26000 01 0000 140</t>
  </si>
  <si>
    <t>Денежные взыскания (штрафы) за нарушение законодательства о рекламе</t>
  </si>
  <si>
    <t>000 1 16 27000 01 0000 140</t>
  </si>
  <si>
    <t>Денежные взыскания (штрафы) за нарушение Федерального закона "О пожарной безопасности"</t>
  </si>
  <si>
    <t>000 1 16 30000 01 0000 140</t>
  </si>
  <si>
    <t>Денежные взыскания (штрафы) за правонарушения в области дорожного движения</t>
  </si>
  <si>
    <t>000 1 16 30020 01 0000 140</t>
  </si>
  <si>
    <t>Денежные взыскания (штрафы) за нарушение законодательства Российской Федерации о безопасности дорожного движения</t>
  </si>
  <si>
    <t>000 1 16 32000 00 0000 140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</si>
  <si>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</si>
  <si>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000 1 16 32000 02 0000 140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</si>
  <si>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субъектов Российской Федерации)</t>
  </si>
  <si>
    <t>000 1 16 33000 00 0000 140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</si>
  <si>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</si>
  <si>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000 1 16 33020 02 0000 140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</si>
  <si>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субъектов Российской Федерации</t>
  </si>
  <si>
    <t>000 1 16 37000 00 0000 140</t>
  </si>
  <si>
    <t>000 1 16 37020 02 0000 140</t>
  </si>
  <si>
    <t>000 1 16 42000 01 0000 140</t>
  </si>
  <si>
    <t>Денежные взыскания (штрафы) за нарушение условий договоров (соглашений) о предоставлении бюджетных кредитов</t>
  </si>
  <si>
    <t>000 1 16 42020 02 0000 140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</si>
  <si>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субъектов Российской Федерации</t>
  </si>
  <si>
    <t>000 1 16 90000 00 0000 140</t>
  </si>
  <si>
    <t>Прочие поступления от денежных взысканий (штрафов) и иных сумм в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</si>
  <si>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</si>
  <si>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</si>
  <si>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</si>
  <si>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</si>
  <si>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</si>
  <si>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</si>
  <si>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</si>
  <si>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</si>
  <si>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</si>
  <si>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</si>
  <si>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</si>
  <si>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</si>
  <si>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</si>
  <si>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</si>
  <si>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000 2 02 01001 00 0000 151</t>
  </si>
  <si>
    <t>Дотации на выравнивание бюджетной обеспеченности</t>
  </si>
  <si>
    <t>000 2 02 01001 02 0000 151</t>
  </si>
  <si>
    <t>Дотации бюджетам субъектов Российской Федерации на выравнивание бюджетной обеспеченности</t>
  </si>
  <si>
    <t>000 2 02 01003 00 0000 151</t>
  </si>
  <si>
    <t>Дотации бюджетам на поддержку мер по обеспечению сбалансированности бюджетов</t>
  </si>
  <si>
    <t>000 2 02 01003 02 0000 151</t>
  </si>
  <si>
    <t>Дотации бюджетам субъектов Российской Федерации на поддержку мер по обеспечению сбалансированности бюджетов</t>
  </si>
  <si>
    <t>000 2 02 01007 00 0000 151</t>
  </si>
  <si>
    <t>Дотации бюджетам на предоставление дотаций бюджетам закрытых административно-территориальных образований</t>
  </si>
  <si>
    <t>000 2 02 01007 02 0000 151</t>
  </si>
  <si>
    <t>Дотации бюджетам субъектов Российской Федерации на предоставление дотаций бюджетам закрытых административно-территориальных образований</t>
  </si>
  <si>
    <t>000 2 02 02000 00 0000 151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</si>
  <si>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</si>
  <si>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</si>
  <si>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000 2 02 03060 02 0000 151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</si>
  <si>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</si>
  <si>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000 2 02 03068 00 0000 151</t>
  </si>
  <si>
    <t>Субвенции бюджетам на 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</si>
  <si>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000 2 02 03068 02 0000 151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</si>
  <si>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</si>
  <si>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000 2 02 03069 00 0000 151</t>
  </si>
  <si>
    <t>Субвенции бюджетам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</si>
  <si>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000 2 02 03069 02 0000 151</t>
  </si>
  <si>
    <t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</si>
  <si>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000 2 02 03070 00 0000 151</t>
  </si>
  <si>
    <t>Субвенции бюджетам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</si>
  <si>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000 2 02 03070 02 0000 151</t>
  </si>
  <si>
    <t>Поступление доходов в областной бюджет Тверской области на 2012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</si>
  <si>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</si>
  <si>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000 1 11 01020 02 0000 120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</si>
  <si>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</si>
  <si>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000 1 11 03000 00 0000 120</t>
  </si>
  <si>
    <t>Проценты, полученные от предоставления бюджетных кредитов внутри страны</t>
  </si>
  <si>
    <t>000 1 11 03020 02 0000 120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</si>
  <si>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</si>
  <si>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</si>
  <si>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</si>
  <si>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</si>
  <si>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</si>
  <si>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</si>
  <si>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</si>
  <si>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</si>
  <si>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</si>
  <si>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000 1 11 05022 02 0000 120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</si>
  <si>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</si>
  <si>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</si>
  <si>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</si>
  <si>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000 1 11 05032 02 0000 120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</si>
  <si>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</si>
  <si>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</si>
  <si>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</si>
  <si>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</si>
  <si>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</si>
  <si>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000 1 11 07012 02 0000 120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</si>
  <si>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</si>
  <si>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</si>
  <si>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</si>
  <si>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</si>
  <si>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</si>
  <si>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000 1 11 09042 02 0000 120</t>
  </si>
  <si>
    <t>Прочие поступления от использования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</si>
  <si>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</si>
  <si>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</si>
  <si>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</si>
  <si>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</si>
  <si>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</si>
  <si>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</si>
  <si>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000 1 12 01020 01 0000 120</t>
  </si>
  <si>
    <t>Плата за выбросы загрязняющих веществ в атмосферный воздух передвижными объектами</t>
  </si>
  <si>
    <t>000 1 12 01030 01 0000 120</t>
  </si>
  <si>
    <t>Плата за сбросы загрязняющих веществ в водные объекты</t>
  </si>
  <si>
    <t>000 1 12 01040 01 0000 120</t>
  </si>
  <si>
    <t>Плата за размещение отходов производства и потребления</t>
  </si>
  <si>
    <t>000 1 12 02000 00 0000 120</t>
  </si>
  <si>
    <t>Платежи при пользовании недрами</t>
  </si>
  <si>
    <t>000 1 12 02010 01 0000 120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</si>
  <si>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</si>
  <si>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000 1 12 02012 01 0000 120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</si>
  <si>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или участкам недр местного значения</t>
  </si>
  <si>
    <t>000 1 12 02030 01 0000 120</t>
  </si>
  <si>
    <t>Регулярные платежи за пользование недрами при пользовании недрами (ренталс) на территории Российской Федерации</t>
  </si>
  <si>
    <t>000 1 12 02050 01 0000 120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</si>
  <si>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</si>
  <si>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000 1 12 02052 01 0000 120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</si>
  <si>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ископаемых, участкам недр местного значения, а также участкам недр местного значения, используемым для целей строительства и эксплуатации подземных сооружений, не связанных с добычей полезных ископаемых</t>
  </si>
  <si>
    <t>000 1 12 02100 00 0000 120</t>
  </si>
  <si>
    <t>Прочие платежи при пользовании недрами</t>
  </si>
  <si>
    <t>000 1 12 02102 02 0000 120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</si>
  <si>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</si>
  <si>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000 1 12 04000 00 0000 120</t>
  </si>
  <si>
    <t>Плата за использование лесов</t>
  </si>
  <si>
    <t>000 1 12 04020 02 0000 120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</si>
  <si>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</si>
  <si>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000 1 12 04021 02 0000 120</t>
  </si>
  <si>
    <t>Плата за использование лесов в части, превышающей минимальный размер платы по договору купли-продажи лесных насаждений</t>
  </si>
  <si>
    <t>000 1 12 04022 02 0000 120</t>
  </si>
  <si>
    <t>Плата за использование лесов в части, превышающей минимальный размер арендной платы</t>
  </si>
  <si>
    <t>000 1 12 04060 02 0000 120</t>
  </si>
  <si>
    <t>Плата по договору купли-продажи лесных насаждений для собственных нужд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</si>
  <si>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</si>
  <si>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</si>
  <si>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</si>
  <si>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</si>
  <si>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</si>
  <si>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</si>
  <si>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000 1 13 01992 02 0000 130</t>
  </si>
  <si>
    <t>Прочие доходы от оказания платных услуг (работ) получателями средств бюджетов субъектов Российской Федерации</t>
  </si>
  <si>
    <t>000 1 13 02000 00 0000 130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</si>
  <si>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</si>
  <si>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000 2 18 00000 00 0000 151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</si>
  <si>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</si>
  <si>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000 2 18 02000 02 0000 151</t>
  </si>
  <si>
    <t>Доходы бюджетов субъектов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</si>
  <si>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000 2 18 02030 02 0000 151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</si>
  <si>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</si>
  <si>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</si>
  <si>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/>
  </si>
  <si>
    <t>Наименование дохода</t>
  </si>
  <si>
    <t>1</t>
  </si>
  <si>
    <t>2</t>
  </si>
  <si>
    <t>3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</si>
  <si>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</si>
  <si>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</si>
  <si>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</si>
  <si>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</si>
  <si>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000 1 01 01000 00 0000 110</t>
  </si>
  <si>
    <t>Налог на прибыль организаций</t>
  </si>
  <si>
    <t>000 1 01 01010 00 0000 110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</si>
  <si>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</si>
  <si>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000 1 01 01012 02 0000 110</t>
  </si>
  <si>
    <t>Налог на прибыль организаций, зачисляемый в бюджеты субъектов Российской Федерации</t>
  </si>
  <si>
    <t>000 1 01 02000 01 0000 110</t>
  </si>
  <si>
    <t>Налог на доходы физических лиц</t>
  </si>
  <si>
    <t>000 1 01 02010 01 0000 110</t>
  </si>
  <si>
    <t xml:space="preserve">  Субсидии бюджетам на 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</si>
  <si>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 000 2020209500 0000 151</t>
  </si>
  <si>
    <t xml:space="preserve">  Субсидии бюджетам субъектов Российской Федерации на 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</si>
  <si>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 000 2020209502 0000 151</t>
  </si>
  <si>
    <t xml:space="preserve">  Субсидии бюджетам субъектов Российской Федерации на поддержку экономически значимых региональных программ</t>
  </si>
  <si>
    <t xml:space="preserve"> 000 2020209802 0000 151</t>
  </si>
  <si>
    <t xml:space="preserve">  Прочие субсидии</t>
  </si>
  <si>
    <t xml:space="preserve"> 000 2020299900 0000 151</t>
  </si>
  <si>
    <t xml:space="preserve">  Прочие субсидии бюджетам субъектов Российской Федерации</t>
  </si>
  <si>
    <t xml:space="preserve"> 000 2020299902 0000 151</t>
  </si>
  <si>
    <t xml:space="preserve">  Межбюджетные трансферты, передаваемые бюджетам субъектов Российской Федерации на осуществление отдельных полномочий в области лекарственного обеспечения населения закрытых административно-территориальных образований, обслуживаемых лечебными учреждениями, находящимися в ведении Федерального медико-биологического агентства</t>
  </si>
  <si>
    <t xml:space="preserve"> 000 2020404702 0000 151</t>
  </si>
  <si>
    <t xml:space="preserve">  Прочие межбюджетные трансферты, передаваемые бюджетам</t>
  </si>
  <si>
    <t xml:space="preserve"> 000 2020499900 0000 151</t>
  </si>
  <si>
    <t xml:space="preserve">  Прочие межбюджетные трансферты, передаваемые бюджетам субъектов Российской Федерации</t>
  </si>
  <si>
    <t xml:space="preserve"> 000 2020499902 0000 151</t>
  </si>
  <si>
    <t xml:space="preserve">  Доходы бюджетов бюджетной системы Российской Федерации от возврата организациями остатков субсидий прошлых лет</t>
  </si>
  <si>
    <t xml:space="preserve"> 000 2180000000 0000 180</t>
  </si>
  <si>
    <t xml:space="preserve">  Доходы бюджетов субъектов Российской Федерации от возврата  организациями остатков субсидий прошлых лет</t>
  </si>
  <si>
    <t xml:space="preserve">  Доходы бюджетов субъектов Российской Федерации от возврата иными организациями остатков субсидий прошлых лет</t>
  </si>
  <si>
    <t xml:space="preserve">  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</si>
  <si>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</si>
  <si>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</si>
  <si>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</si>
  <si>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</si>
  <si>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тыс.руб.</t>
  </si>
  <si>
    <t xml:space="preserve"> 000 1 09 03021 05 0000 110</t>
  </si>
  <si>
    <t xml:space="preserve"> 000 1 09 03021 00 0000 110</t>
  </si>
  <si>
    <t xml:space="preserve"> 000 1 09 03020 00 0000 110</t>
  </si>
  <si>
    <t xml:space="preserve"> 000 1 09 03023 01 0000 110</t>
  </si>
  <si>
    <t>Платежи за добычу общераспространенных полезных ископаемых, мобилизуемые на территориях муниципальных районов</t>
  </si>
  <si>
    <t>Платежи за добычу общераспространенных полезных ископаемых</t>
  </si>
  <si>
    <t>Платежи за добычу полезных ископаемых</t>
  </si>
  <si>
    <t>Денежные взыскания (штрафы) за нарушение законодательства о налогах и сборах, предусмотренные статьей 129.2 Налогового кодекса Российской Федерации</t>
  </si>
  <si>
    <t>Денежные взыскания (штрафы) за нарушение законодательства о налогах и сборах</t>
  </si>
  <si>
    <t xml:space="preserve"> 000 1 16 03000 00 0000 140</t>
  </si>
  <si>
    <t xml:space="preserve"> 000 1 16 03020 02 0000 140</t>
  </si>
  <si>
    <t>Государственная пошлина за государственную регистрацию межрегиональных, региональных и местных общественных объединений, отделений общественных объединений, а также за государственную регистрацию изменений их учредительных документов</t>
  </si>
  <si>
    <t>000 1 08 07120 01 0000 110</t>
  </si>
  <si>
    <t>Государственная пошлина за государственную регистрацию региональных отделений политической партии</t>
  </si>
  <si>
    <t>000 1 08 07130 01 0000 110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</si>
  <si>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</si>
  <si>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000 1 08 07140 01 0000 110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</si>
  <si>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</si>
  <si>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000 1 08 07142 01 0000 110</t>
  </si>
  <si>
    <t>Государственная пошлина за проведение уполномоченными органами исполнительной власти субъектов Российской Федерации государственного технического осмотра, регистрации тракторов, самоходных и иных машин, за выдачу удостоверений тракториста- машиниста (тракториста)</t>
  </si>
  <si>
    <t>000 1 08 07160 01 0000 110</t>
  </si>
  <si>
    <t>Государственная пошлина за выдачу уполномоченными органами исполнительной власти субъектов Российской Федерации учебным учреждениям образовательных свидетельств о соответствии требованиям оборудования и оснащенности образовательного процесса для рассмотрения соответствующими органами вопроса об аккредитации и выдачи указанным учреждениям лицензии на право подготовки трактористов и машинистов самоходных машин</t>
  </si>
  <si>
    <t>000 1 08 07170 01 0000 110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</si>
  <si>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</si>
  <si>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000 1 08 07172 01 0000 110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</si>
  <si>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субъектов Российской Федерации</t>
  </si>
  <si>
    <t>000 1 08 07260 01 0000 110</t>
  </si>
  <si>
    <t>Государственная пошлина за выдачу разрешения на выброс вредных (загрязняющих) веществ в атмосферный воздух</t>
  </si>
  <si>
    <t>000 1 08 07262 01 0000 110</t>
  </si>
  <si>
    <t>Субсидии бюджетам субъектов Российской Федерации на ежемесячное денежное вознаграждение за классное руководство</t>
  </si>
  <si>
    <t>000 2 02 02039 02 0000 151</t>
  </si>
  <si>
    <t>Субсидии бюджетам субъектов Российской Федерации на поддержку племенного животноводства</t>
  </si>
  <si>
    <t>000 2 02 02046 00 0000 151</t>
  </si>
  <si>
    <t>Субсидии бюджетам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</si>
  <si>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000 2 02 02046 02 0000 151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</si>
  <si>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</si>
  <si>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000 2 02 02047 02 0000 151</t>
  </si>
  <si>
    <t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</si>
  <si>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000 2 02 02051 00 0000 151</t>
  </si>
  <si>
    <t>Субсидии бюджетам на реализацию федеральных целевых программ</t>
  </si>
  <si>
    <t>000 2 02 02051 02 0000 151</t>
  </si>
  <si>
    <t>Субсидии бюджетам субъектов Российской Федерации на реализацию федеральных целевых программ</t>
  </si>
  <si>
    <t>000 2 02 02064 02 0000 151</t>
  </si>
  <si>
    <t>Субсидии бюджетам субъектов Российской Федерации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2004 - 2012 годах на срок от 2 до 10 лет</t>
  </si>
  <si>
    <t>000 2 02 02065 02 0000 151</t>
  </si>
  <si>
    <t>Субсидии бюджетам субъектов Российской Федерации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2005 - 2012 годах на срок до 8 лет</t>
  </si>
  <si>
    <t>000 2 02 02067 02 0000 151</t>
  </si>
  <si>
    <t>Субсидии бюджетам субъектов Российской Федерации на поощрение лучших учителей</t>
  </si>
  <si>
    <t>000 2 02 02077 00 0000 151</t>
  </si>
  <si>
    <t>Кассовое исполнение</t>
  </si>
  <si>
    <t>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</si>
  <si>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>000 2 02 02077 02 0000 151</t>
  </si>
  <si>
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</si>
  <si>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000 2 02 02082 02 0000 151</t>
  </si>
  <si>
    <t>Субсидии бюджетам субъектов Российской Федерации на компенсацию части затрат на приобретение средств химизации</t>
  </si>
  <si>
    <t>000 2 02 02085 00 0000 151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</si>
  <si>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</si>
  <si>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000 2 02 02085 02 0000 151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</si>
  <si>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</si>
  <si>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000 2 02 02097 00 0000 151</t>
  </si>
  <si>
    <t>Субсидии бюджетам на реализацию мероприятий по финансовому обеспечению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</si>
  <si>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000 2 02 02097 02 0000 151</t>
  </si>
  <si>
    <t>Субсидии бюджетам субъектов Российской Федерации на реализацию мероприятий по финансовому обеспечению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</si>
  <si>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000 2 02 02101 02 0000 151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</si>
  <si>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</si>
  <si>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000 2 02 02103 02 0000 151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</si>
  <si>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</t>
  </si>
  <si>
    <t>000 2 02 02104 00 0000 151</t>
  </si>
  <si>
    <t>Субсидии бюджетам на организацию дистанционного обучения инвалидов</t>
  </si>
  <si>
    <t>000 2 02 02104 02 0000 151</t>
  </si>
  <si>
    <t>Субсидии бюджетам субъектов Российской Федерации на организацию дистанционного обучения инвалидов</t>
  </si>
  <si>
    <t>000 2 02 02106 02 0000 151</t>
  </si>
  <si>
    <t>Субсидии бюджетам субъектов Российской Федерации на мероприятия по совершенствованию медицинской помощи больным с онкологическими заболеваниями</t>
  </si>
  <si>
    <t>000 2 02 02110 02 0000 151</t>
  </si>
  <si>
    <t>Субсидии бюджетам субъектов Российской Федерации на реализацию мероприятий, направленных на формирование здорового образа жизни, включая сокращение потребления алкоголя и табака</t>
  </si>
  <si>
    <t>000 2 02 02111 02 0000 151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</si>
  <si>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</si>
  <si>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</si>
  <si>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</si>
  <si>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000 1 13 02062 02 0000 130</t>
  </si>
  <si>
    <t>Доходы, поступающие в порядке возмещения расходов, понесенных в связи с эксплуатацией имущества субъектов Российской Федерации</t>
  </si>
  <si>
    <t>000 1 13 02990 00 0000 130</t>
  </si>
  <si>
    <t>Прочие доходы от компенсации затрат государства</t>
  </si>
  <si>
    <t>000 1 13 02992 02 0000 130</t>
  </si>
  <si>
    <t>Приложение 2
к  закону Тверской области              
«Об исполнении  областного                                                                                                                                                                                 бюджета Тверской области за 2012 год»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</si>
</sst>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</numFmts>
  <fonts count="16" x14ac:knownFonts="1">
    <font>
      <sz val="10"/>
      <color rgb="FF000000"/>
      <name val="Arial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Arial"/>
      <family val="2"/>
      <charset val="204"/>
    </font>
    <font>
      <sz val="9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5"/>
      <color theme="3"/>
      <name val="Arial Cyr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/>
      </bottom>
      <diagonal/>
    </border>
  </borders>
  <cellStyleXfs count="8">
    <xf numFmtId="0" fontId="0" fillId="0" borderId="0">
      <alignment vertical="top" wrapText="1"/>
    </xf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13" fillId="0" borderId="9" applyNumberFormat="0" applyFill="0" applyAlignment="0" applyProtection="0"/>
    <xf numFmtId="0" fontId="1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6">
    <xf numFmtId="0" fontId="0" fillId="0" borderId="0" xfId="0" applyFont="1" applyFill="1" applyAlignment="1">
      <alignment vertical="top" wrapText="1"/>
    </xf>
    <xf numFmtId="0" fontId="3" fillId="0" borderId="1" xfId="4" applyFont="1" applyFill="1" applyBorder="1" applyAlignment="1">
      <alignment horizontal="center" vertical="top" wrapText="1"/>
    </xf>
    <xf numFmtId="0" fontId="4" fillId="0" borderId="1" xfId="5" applyNumberFormat="1" applyFont="1" applyFill="1" applyBorder="1" applyAlignment="1">
      <alignment vertical="top" wrapText="1"/>
    </xf>
    <xf numFmtId="0" fontId="4" fillId="0" borderId="1" xfId="5" applyNumberFormat="1" applyFont="1" applyFill="1" applyBorder="1" applyAlignment="1">
      <alignment horizontal="justify" vertical="top" wrapText="1"/>
    </xf>
    <xf numFmtId="0" fontId="3" fillId="0" borderId="1" xfId="1" applyNumberFormat="1" applyFont="1" applyFill="1" applyBorder="1" applyAlignment="1">
      <alignment horizontal="justify" vertical="top" wrapText="1"/>
    </xf>
    <xf numFmtId="0" fontId="5" fillId="0" borderId="1" xfId="6" applyNumberFormat="1" applyFont="1" applyFill="1" applyBorder="1" applyAlignment="1">
      <alignment vertical="top" wrapText="1"/>
    </xf>
    <xf numFmtId="0" fontId="4" fillId="0" borderId="1" xfId="5" applyNumberFormat="1" applyFont="1" applyFill="1" applyBorder="1" applyAlignment="1">
      <alignment horizontal="center" vertical="top" wrapText="1"/>
    </xf>
    <xf numFmtId="0" fontId="3" fillId="0" borderId="1" xfId="1" applyNumberFormat="1" applyFont="1" applyFill="1" applyBorder="1" applyAlignment="1">
      <alignment horizontal="center" vertical="top" wrapText="1"/>
    </xf>
    <xf numFmtId="0" fontId="3" fillId="0" borderId="2" xfId="3" applyFont="1" applyFill="1" applyBorder="1" applyAlignment="1">
      <alignment horizontal="right" vertical="center"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right" vertical="top" shrinkToFit="1"/>
    </xf>
    <xf numFmtId="0" fontId="11" fillId="0" borderId="1" xfId="3" applyFont="1" applyFill="1" applyBorder="1" applyAlignment="1">
      <alignment horizontal="center" vertical="center" wrapText="1"/>
    </xf>
    <xf numFmtId="4" fontId="0" fillId="0" borderId="0" xfId="0" applyNumberFormat="1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top" wrapText="1"/>
    </xf>
    <xf numFmtId="164" fontId="0" fillId="0" borderId="0" xfId="0" applyNumberFormat="1" applyFont="1" applyFill="1" applyAlignment="1">
      <alignment vertical="top" wrapText="1"/>
    </xf>
    <xf numFmtId="165" fontId="4" fillId="0" borderId="1" xfId="2" applyNumberFormat="1" applyFont="1" applyFill="1" applyBorder="1" applyAlignment="1">
      <alignment vertical="top" wrapText="1"/>
    </xf>
    <xf numFmtId="165" fontId="9" fillId="0" borderId="3" xfId="0" applyNumberFormat="1" applyFont="1" applyFill="1" applyBorder="1" applyAlignment="1">
      <alignment horizontal="right" vertical="top" shrinkToFit="1"/>
    </xf>
    <xf numFmtId="165" fontId="3" fillId="0" borderId="1" xfId="7" applyNumberFormat="1" applyFont="1" applyFill="1" applyBorder="1" applyAlignment="1">
      <alignment vertical="top" wrapText="1"/>
    </xf>
    <xf numFmtId="165" fontId="8" fillId="0" borderId="3" xfId="0" applyNumberFormat="1" applyFont="1" applyFill="1" applyBorder="1" applyAlignment="1">
      <alignment horizontal="right" vertical="top" shrinkToFit="1"/>
    </xf>
    <xf numFmtId="165" fontId="3" fillId="0" borderId="1" xfId="2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shrinkToFit="1"/>
    </xf>
    <xf numFmtId="4" fontId="6" fillId="0" borderId="0" xfId="0" applyNumberFormat="1" applyFont="1" applyFill="1" applyBorder="1" applyAlignment="1">
      <alignment horizontal="right" shrinkToFit="1"/>
    </xf>
    <xf numFmtId="165" fontId="7" fillId="0" borderId="3" xfId="0" applyNumberFormat="1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left" wrapText="1" indent="2"/>
    </xf>
    <xf numFmtId="165" fontId="4" fillId="0" borderId="6" xfId="2" applyNumberFormat="1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left" wrapText="1" indent="2"/>
    </xf>
    <xf numFmtId="0" fontId="3" fillId="0" borderId="7" xfId="1" applyNumberFormat="1" applyFont="1" applyFill="1" applyBorder="1" applyAlignment="1">
      <alignment horizontal="justify" vertical="top" wrapText="1"/>
    </xf>
    <xf numFmtId="165" fontId="9" fillId="0" borderId="8" xfId="0" applyNumberFormat="1" applyFont="1" applyFill="1" applyBorder="1" applyAlignment="1">
      <alignment horizontal="right" vertical="top" shrinkToFit="1"/>
    </xf>
    <xf numFmtId="165" fontId="3" fillId="0" borderId="8" xfId="7" applyNumberFormat="1" applyFont="1" applyFill="1" applyBorder="1" applyAlignment="1">
      <alignment vertical="top" wrapText="1"/>
    </xf>
    <xf numFmtId="165" fontId="8" fillId="0" borderId="8" xfId="0" applyNumberFormat="1" applyFont="1" applyFill="1" applyBorder="1" applyAlignment="1">
      <alignment horizontal="right" vertical="top" shrinkToFit="1"/>
    </xf>
    <xf numFmtId="165" fontId="0" fillId="0" borderId="0" xfId="0" applyNumberFormat="1" applyFont="1" applyFill="1" applyAlignment="1">
      <alignment vertical="top" wrapText="1"/>
    </xf>
    <xf numFmtId="0" fontId="10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horizontal="right" vertical="top" wrapText="1"/>
    </xf>
  </cellXfs>
  <cellStyles count="8">
    <cellStyle name="Денежный" xfId="1" builtinId="4"/>
    <cellStyle name="Денежный [0]" xfId="2" builtinId="7"/>
    <cellStyle name="Заголовок 1" xfId="3" builtinId="16"/>
    <cellStyle name="Название" xfId="4" builtinId="15"/>
    <cellStyle name="Обычный" xfId="0" builtinId="0"/>
    <cellStyle name="Процентный" xfId="5" builtinId="5"/>
    <cellStyle name="Финансовый" xfId="6" builtinId="3"/>
    <cellStyle name="Финансовый [0]" xfId="7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5"/>
  <sheetViews>
    <sheetView tabSelected="1" zoomScale="80" zoomScaleNormal="80" zoomScaleSheetLayoutView="85" workbookViewId="0">
      <selection activeCell="F6" sqref="F6"/>
    </sheetView>
  </sheetViews>
  <sheetFormatPr defaultRowHeight="15" x14ac:dyDescent="0.2"/>
  <cols>
    <col min="1" max="1" width="28" customWidth="1"/>
    <col min="2" max="2" width="62.85546875" customWidth="1"/>
    <col min="3" max="3" width="15.42578125" bestFit="1" customWidth="1"/>
    <col min="4" max="4" width="16.28515625" style="9" bestFit="1" customWidth="1"/>
    <col min="5" max="5" width="13.85546875" bestFit="1" customWidth="1"/>
    <col min="6" max="6" width="12.42578125" bestFit="1" customWidth="1"/>
  </cols>
  <sheetData>
    <row r="1" spans="1:4" ht="72.75" customHeight="1" x14ac:dyDescent="0.2">
      <c r="B1" s="35" t="s">
        <v>682</v>
      </c>
      <c r="C1" s="33"/>
      <c r="D1" s="33"/>
    </row>
    <row r="2" spans="1:4" ht="75.75" customHeight="1" x14ac:dyDescent="0.2">
      <c r="A2" s="34" t="s">
        <v>465</v>
      </c>
      <c r="B2" s="34"/>
      <c r="C2" s="34"/>
      <c r="D2" s="34"/>
    </row>
    <row r="3" spans="1:4" x14ac:dyDescent="0.2">
      <c r="D3" s="10"/>
    </row>
    <row r="4" spans="1:4" x14ac:dyDescent="0.2">
      <c r="A4" t="s">
        <v>554</v>
      </c>
      <c r="D4" s="8" t="s">
        <v>597</v>
      </c>
    </row>
    <row r="5" spans="1:4" ht="78.75" x14ac:dyDescent="0.2">
      <c r="A5" s="12" t="s">
        <v>137</v>
      </c>
      <c r="B5" s="12" t="s">
        <v>555</v>
      </c>
      <c r="C5" s="12" t="s">
        <v>138</v>
      </c>
      <c r="D5" s="12" t="s">
        <v>647</v>
      </c>
    </row>
    <row r="6" spans="1:4" x14ac:dyDescent="0.2">
      <c r="A6" s="1" t="s">
        <v>556</v>
      </c>
      <c r="B6" s="1" t="s">
        <v>557</v>
      </c>
      <c r="C6" s="1" t="s">
        <v>558</v>
      </c>
      <c r="D6" s="1">
        <v>4</v>
      </c>
    </row>
    <row r="7" spans="1:4" hidden="1" x14ac:dyDescent="0.2">
      <c r="A7" s="1"/>
      <c r="B7" s="1"/>
      <c r="C7" s="1"/>
      <c r="D7" s="11"/>
    </row>
    <row r="8" spans="1:4" ht="14.25" x14ac:dyDescent="0.2">
      <c r="A8" s="6" t="s">
        <v>559</v>
      </c>
      <c r="B8" s="3" t="s">
        <v>560</v>
      </c>
      <c r="C8" s="17">
        <v>29790719.899999999</v>
      </c>
      <c r="D8" s="18">
        <f>D9+D18+D31+D43+D51+D58+D73+D92+D110+D129+D138+D152+D155+D179</f>
        <v>29161851.199999999</v>
      </c>
    </row>
    <row r="9" spans="1:4" ht="14.25" x14ac:dyDescent="0.2">
      <c r="A9" s="6" t="s">
        <v>561</v>
      </c>
      <c r="B9" s="3" t="s">
        <v>562</v>
      </c>
      <c r="C9" s="17">
        <v>16619282</v>
      </c>
      <c r="D9" s="18">
        <f>D10+D13</f>
        <v>17176764.800000001</v>
      </c>
    </row>
    <row r="10" spans="1:4" ht="14.25" x14ac:dyDescent="0.2">
      <c r="A10" s="6" t="s">
        <v>563</v>
      </c>
      <c r="B10" s="3" t="s">
        <v>564</v>
      </c>
      <c r="C10" s="17">
        <v>8082459</v>
      </c>
      <c r="D10" s="18">
        <f>D11</f>
        <v>8575293.5999999996</v>
      </c>
    </row>
    <row r="11" spans="1:4" ht="45" x14ac:dyDescent="0.2">
      <c r="A11" s="7" t="s">
        <v>565</v>
      </c>
      <c r="B11" s="4" t="s">
        <v>566</v>
      </c>
      <c r="C11" s="19">
        <v>8082459</v>
      </c>
      <c r="D11" s="20">
        <f>D12</f>
        <v>8575293.5999999996</v>
      </c>
    </row>
    <row r="12" spans="1:4" ht="30" x14ac:dyDescent="0.2">
      <c r="A12" s="7" t="s">
        <v>567</v>
      </c>
      <c r="B12" s="4" t="s">
        <v>568</v>
      </c>
      <c r="C12" s="19">
        <v>8082459</v>
      </c>
      <c r="D12" s="20">
        <v>8575293.5999999996</v>
      </c>
    </row>
    <row r="13" spans="1:4" ht="14.25" x14ac:dyDescent="0.2">
      <c r="A13" s="6" t="s">
        <v>569</v>
      </c>
      <c r="B13" s="3" t="s">
        <v>570</v>
      </c>
      <c r="C13" s="17">
        <v>8536823</v>
      </c>
      <c r="D13" s="18">
        <f>D14+D15+D16+D17</f>
        <v>8601471.2000000011</v>
      </c>
    </row>
    <row r="14" spans="1:4" ht="75" x14ac:dyDescent="0.2">
      <c r="A14" s="7" t="s">
        <v>571</v>
      </c>
      <c r="B14" s="4" t="s">
        <v>21</v>
      </c>
      <c r="C14" s="19">
        <v>8401176.6999999993</v>
      </c>
      <c r="D14" s="20">
        <v>8452249.8000000007</v>
      </c>
    </row>
    <row r="15" spans="1:4" ht="105" x14ac:dyDescent="0.2">
      <c r="A15" s="7" t="s">
        <v>22</v>
      </c>
      <c r="B15" s="4" t="s">
        <v>23</v>
      </c>
      <c r="C15" s="19">
        <v>66784.600000000006</v>
      </c>
      <c r="D15" s="20">
        <v>52336.800000000003</v>
      </c>
    </row>
    <row r="16" spans="1:4" ht="45" x14ac:dyDescent="0.2">
      <c r="A16" s="7" t="s">
        <v>24</v>
      </c>
      <c r="B16" s="4" t="s">
        <v>450</v>
      </c>
      <c r="C16" s="19">
        <v>64971</v>
      </c>
      <c r="D16" s="20">
        <v>65422.2</v>
      </c>
    </row>
    <row r="17" spans="1:4" ht="90" x14ac:dyDescent="0.2">
      <c r="A17" s="7" t="s">
        <v>25</v>
      </c>
      <c r="B17" s="4" t="s">
        <v>26</v>
      </c>
      <c r="C17" s="19">
        <v>3890.7</v>
      </c>
      <c r="D17" s="20">
        <v>31462.400000000001</v>
      </c>
    </row>
    <row r="18" spans="1:4" ht="42.75" x14ac:dyDescent="0.2">
      <c r="A18" s="6" t="s">
        <v>27</v>
      </c>
      <c r="B18" s="3" t="s">
        <v>28</v>
      </c>
      <c r="C18" s="17">
        <v>4826526.3</v>
      </c>
      <c r="D18" s="18">
        <f>D19</f>
        <v>5661171.7000000002</v>
      </c>
    </row>
    <row r="19" spans="1:4" ht="28.5" x14ac:dyDescent="0.2">
      <c r="A19" s="6" t="s">
        <v>29</v>
      </c>
      <c r="B19" s="3" t="s">
        <v>30</v>
      </c>
      <c r="C19" s="17">
        <v>4826526.3</v>
      </c>
      <c r="D19" s="18">
        <f>D20++D22+D23+D24+D25+D26+D27+D28+D29+D30</f>
        <v>5661171.7000000002</v>
      </c>
    </row>
    <row r="20" spans="1:4" ht="45" x14ac:dyDescent="0.2">
      <c r="A20" s="7" t="s">
        <v>31</v>
      </c>
      <c r="B20" s="4" t="s">
        <v>32</v>
      </c>
      <c r="C20" s="19">
        <v>133.5</v>
      </c>
      <c r="D20" s="20">
        <f>D21</f>
        <v>158.9</v>
      </c>
    </row>
    <row r="21" spans="1:4" ht="45" x14ac:dyDescent="0.2">
      <c r="A21" s="7" t="s">
        <v>33</v>
      </c>
      <c r="B21" s="4" t="s">
        <v>34</v>
      </c>
      <c r="C21" s="19">
        <v>133.5</v>
      </c>
      <c r="D21" s="20">
        <v>158.9</v>
      </c>
    </row>
    <row r="22" spans="1:4" ht="30" x14ac:dyDescent="0.2">
      <c r="A22" s="7" t="s">
        <v>35</v>
      </c>
      <c r="B22" s="4" t="s">
        <v>36</v>
      </c>
      <c r="C22" s="19">
        <v>628</v>
      </c>
      <c r="D22" s="20">
        <v>631.5</v>
      </c>
    </row>
    <row r="23" spans="1:4" ht="90" x14ac:dyDescent="0.2">
      <c r="A23" s="7" t="s">
        <v>37</v>
      </c>
      <c r="B23" s="4" t="s">
        <v>43</v>
      </c>
      <c r="C23" s="19">
        <v>25729</v>
      </c>
      <c r="D23" s="20">
        <v>12781.9</v>
      </c>
    </row>
    <row r="24" spans="1:4" ht="30" x14ac:dyDescent="0.2">
      <c r="A24" s="7" t="s">
        <v>38</v>
      </c>
      <c r="B24" s="4" t="s">
        <v>39</v>
      </c>
      <c r="C24" s="19">
        <v>619226</v>
      </c>
      <c r="D24" s="20">
        <v>551362.4</v>
      </c>
    </row>
    <row r="25" spans="1:4" ht="135" x14ac:dyDescent="0.2">
      <c r="A25" s="7" t="s">
        <v>40</v>
      </c>
      <c r="B25" s="4" t="s">
        <v>41</v>
      </c>
      <c r="C25" s="19">
        <v>74121</v>
      </c>
      <c r="D25" s="20">
        <v>117756.9</v>
      </c>
    </row>
    <row r="26" spans="1:4" ht="135" x14ac:dyDescent="0.2">
      <c r="A26" s="7" t="s">
        <v>42</v>
      </c>
      <c r="B26" s="4" t="s">
        <v>44</v>
      </c>
      <c r="C26" s="19">
        <v>1872550</v>
      </c>
      <c r="D26" s="20">
        <v>1372792.8</v>
      </c>
    </row>
    <row r="27" spans="1:4" ht="45" x14ac:dyDescent="0.2">
      <c r="A27" s="7" t="s">
        <v>45</v>
      </c>
      <c r="B27" s="4" t="s">
        <v>46</v>
      </c>
      <c r="C27" s="19">
        <v>726927.7</v>
      </c>
      <c r="D27" s="20">
        <v>1262827</v>
      </c>
    </row>
    <row r="28" spans="1:4" ht="60" x14ac:dyDescent="0.2">
      <c r="A28" s="7" t="s">
        <v>47</v>
      </c>
      <c r="B28" s="4" t="s">
        <v>48</v>
      </c>
      <c r="C28" s="19">
        <v>19990.900000000001</v>
      </c>
      <c r="D28" s="20">
        <v>26841.200000000001</v>
      </c>
    </row>
    <row r="29" spans="1:4" ht="60" x14ac:dyDescent="0.2">
      <c r="A29" s="7" t="s">
        <v>49</v>
      </c>
      <c r="B29" s="4" t="s">
        <v>50</v>
      </c>
      <c r="C29" s="19">
        <v>1404258.1</v>
      </c>
      <c r="D29" s="20">
        <v>2200876</v>
      </c>
    </row>
    <row r="30" spans="1:4" ht="60" x14ac:dyDescent="0.2">
      <c r="A30" s="7" t="s">
        <v>51</v>
      </c>
      <c r="B30" s="4" t="s">
        <v>52</v>
      </c>
      <c r="C30" s="19">
        <v>82962.100000000006</v>
      </c>
      <c r="D30" s="20">
        <v>115143.1</v>
      </c>
    </row>
    <row r="31" spans="1:4" ht="14.25" x14ac:dyDescent="0.2">
      <c r="A31" s="6" t="s">
        <v>53</v>
      </c>
      <c r="B31" s="3" t="s">
        <v>54</v>
      </c>
      <c r="C31" s="17">
        <v>1130277</v>
      </c>
      <c r="D31" s="18">
        <f>D32+D40</f>
        <v>1357456.9000000001</v>
      </c>
    </row>
    <row r="32" spans="1:4" ht="28.5" x14ac:dyDescent="0.2">
      <c r="A32" s="6" t="s">
        <v>55</v>
      </c>
      <c r="B32" s="3" t="s">
        <v>56</v>
      </c>
      <c r="C32" s="17">
        <v>1128281</v>
      </c>
      <c r="D32" s="18">
        <f>D33+D36+D39</f>
        <v>1355350.3</v>
      </c>
    </row>
    <row r="33" spans="1:4" ht="30" x14ac:dyDescent="0.2">
      <c r="A33" s="7" t="s">
        <v>57</v>
      </c>
      <c r="B33" s="4" t="s">
        <v>58</v>
      </c>
      <c r="C33" s="19">
        <v>749085</v>
      </c>
      <c r="D33" s="20">
        <f>D34+D35</f>
        <v>949647.29999999993</v>
      </c>
    </row>
    <row r="34" spans="1:4" ht="30" x14ac:dyDescent="0.2">
      <c r="A34" s="7" t="s">
        <v>59</v>
      </c>
      <c r="B34" s="4" t="s">
        <v>58</v>
      </c>
      <c r="C34" s="19">
        <v>742824</v>
      </c>
      <c r="D34" s="20">
        <v>979066.6</v>
      </c>
    </row>
    <row r="35" spans="1:4" ht="45" x14ac:dyDescent="0.2">
      <c r="A35" s="7" t="s">
        <v>60</v>
      </c>
      <c r="B35" s="4" t="s">
        <v>61</v>
      </c>
      <c r="C35" s="19">
        <v>6261</v>
      </c>
      <c r="D35" s="20">
        <v>-29419.3</v>
      </c>
    </row>
    <row r="36" spans="1:4" ht="45" x14ac:dyDescent="0.2">
      <c r="A36" s="7" t="s">
        <v>62</v>
      </c>
      <c r="B36" s="4" t="s">
        <v>63</v>
      </c>
      <c r="C36" s="19">
        <v>276249</v>
      </c>
      <c r="D36" s="20">
        <f>D37+D38</f>
        <v>298120.7</v>
      </c>
    </row>
    <row r="37" spans="1:4" ht="45" x14ac:dyDescent="0.2">
      <c r="A37" s="7" t="s">
        <v>64</v>
      </c>
      <c r="B37" s="4" t="s">
        <v>63</v>
      </c>
      <c r="C37" s="19">
        <v>271866</v>
      </c>
      <c r="D37" s="20">
        <v>305155.20000000001</v>
      </c>
    </row>
    <row r="38" spans="1:4" ht="45" x14ac:dyDescent="0.2">
      <c r="A38" s="7" t="s">
        <v>65</v>
      </c>
      <c r="B38" s="4" t="s">
        <v>66</v>
      </c>
      <c r="C38" s="19">
        <v>4383</v>
      </c>
      <c r="D38" s="20">
        <v>-7034.5</v>
      </c>
    </row>
    <row r="39" spans="1:4" ht="30" x14ac:dyDescent="0.2">
      <c r="A39" s="7" t="s">
        <v>67</v>
      </c>
      <c r="B39" s="4" t="s">
        <v>68</v>
      </c>
      <c r="C39" s="19">
        <v>102947</v>
      </c>
      <c r="D39" s="20">
        <v>107582.3</v>
      </c>
    </row>
    <row r="40" spans="1:4" ht="14.25" x14ac:dyDescent="0.2">
      <c r="A40" s="6" t="s">
        <v>69</v>
      </c>
      <c r="B40" s="3" t="s">
        <v>70</v>
      </c>
      <c r="C40" s="17">
        <v>1996</v>
      </c>
      <c r="D40" s="18">
        <f>D41+D42</f>
        <v>2106.6</v>
      </c>
    </row>
    <row r="41" spans="1:4" x14ac:dyDescent="0.2">
      <c r="A41" s="7" t="s">
        <v>71</v>
      </c>
      <c r="B41" s="4" t="s">
        <v>70</v>
      </c>
      <c r="C41" s="19">
        <v>1954</v>
      </c>
      <c r="D41" s="20">
        <v>2368.4</v>
      </c>
    </row>
    <row r="42" spans="1:4" ht="30" x14ac:dyDescent="0.2">
      <c r="A42" s="7" t="s">
        <v>72</v>
      </c>
      <c r="B42" s="4" t="s">
        <v>73</v>
      </c>
      <c r="C42" s="19">
        <v>42</v>
      </c>
      <c r="D42" s="20">
        <v>-261.8</v>
      </c>
    </row>
    <row r="43" spans="1:4" ht="14.25" x14ac:dyDescent="0.2">
      <c r="A43" s="6" t="s">
        <v>74</v>
      </c>
      <c r="B43" s="3" t="s">
        <v>75</v>
      </c>
      <c r="C43" s="17">
        <v>6050397.5999999996</v>
      </c>
      <c r="D43" s="18">
        <f>D44+D47+D50</f>
        <v>4191718.9</v>
      </c>
    </row>
    <row r="44" spans="1:4" ht="14.25" x14ac:dyDescent="0.2">
      <c r="A44" s="6" t="s">
        <v>76</v>
      </c>
      <c r="B44" s="3" t="s">
        <v>77</v>
      </c>
      <c r="C44" s="17">
        <v>5228926</v>
      </c>
      <c r="D44" s="18">
        <f>D45+D46</f>
        <v>3417513.6999999997</v>
      </c>
    </row>
    <row r="45" spans="1:4" ht="30" x14ac:dyDescent="0.2">
      <c r="A45" s="7" t="s">
        <v>78</v>
      </c>
      <c r="B45" s="4" t="s">
        <v>79</v>
      </c>
      <c r="C45" s="19">
        <v>5084303</v>
      </c>
      <c r="D45" s="20">
        <v>3272419.8</v>
      </c>
    </row>
    <row r="46" spans="1:4" ht="30" x14ac:dyDescent="0.2">
      <c r="A46" s="7" t="s">
        <v>80</v>
      </c>
      <c r="B46" s="4" t="s">
        <v>81</v>
      </c>
      <c r="C46" s="19">
        <v>144623</v>
      </c>
      <c r="D46" s="20">
        <v>145093.9</v>
      </c>
    </row>
    <row r="47" spans="1:4" ht="14.25" x14ac:dyDescent="0.2">
      <c r="A47" s="6" t="s">
        <v>82</v>
      </c>
      <c r="B47" s="3" t="s">
        <v>83</v>
      </c>
      <c r="C47" s="17">
        <v>820702</v>
      </c>
      <c r="D47" s="18">
        <f>D48+D49</f>
        <v>773029.3</v>
      </c>
    </row>
    <row r="48" spans="1:4" x14ac:dyDescent="0.2">
      <c r="A48" s="7" t="s">
        <v>84</v>
      </c>
      <c r="B48" s="4" t="s">
        <v>85</v>
      </c>
      <c r="C48" s="19">
        <v>209334</v>
      </c>
      <c r="D48" s="20">
        <v>189949.3</v>
      </c>
    </row>
    <row r="49" spans="1:4" x14ac:dyDescent="0.2">
      <c r="A49" s="7" t="s">
        <v>86</v>
      </c>
      <c r="B49" s="4" t="s">
        <v>87</v>
      </c>
      <c r="C49" s="19">
        <v>611368</v>
      </c>
      <c r="D49" s="20">
        <v>583080</v>
      </c>
    </row>
    <row r="50" spans="1:4" ht="14.25" x14ac:dyDescent="0.2">
      <c r="A50" s="6" t="s">
        <v>88</v>
      </c>
      <c r="B50" s="3" t="s">
        <v>89</v>
      </c>
      <c r="C50" s="17">
        <v>769.6</v>
      </c>
      <c r="D50" s="18">
        <v>1175.9000000000001</v>
      </c>
    </row>
    <row r="51" spans="1:4" ht="28.5" x14ac:dyDescent="0.2">
      <c r="A51" s="6" t="s">
        <v>90</v>
      </c>
      <c r="B51" s="3" t="s">
        <v>91</v>
      </c>
      <c r="C51" s="17">
        <v>31679</v>
      </c>
      <c r="D51" s="18">
        <f>D52+D55</f>
        <v>40339.299999999996</v>
      </c>
    </row>
    <row r="52" spans="1:4" ht="14.25" x14ac:dyDescent="0.2">
      <c r="A52" s="6" t="s">
        <v>92</v>
      </c>
      <c r="B52" s="3" t="s">
        <v>93</v>
      </c>
      <c r="C52" s="17">
        <v>26789</v>
      </c>
      <c r="D52" s="18">
        <f>D53+D54</f>
        <v>37265.599999999999</v>
      </c>
    </row>
    <row r="53" spans="1:4" x14ac:dyDescent="0.2">
      <c r="A53" s="7" t="s">
        <v>94</v>
      </c>
      <c r="B53" s="4" t="s">
        <v>95</v>
      </c>
      <c r="C53" s="19">
        <v>25262</v>
      </c>
      <c r="D53" s="20">
        <v>35894.9</v>
      </c>
    </row>
    <row r="54" spans="1:4" ht="30" x14ac:dyDescent="0.2">
      <c r="A54" s="7" t="s">
        <v>96</v>
      </c>
      <c r="B54" s="4" t="s">
        <v>97</v>
      </c>
      <c r="C54" s="19">
        <v>1527</v>
      </c>
      <c r="D54" s="20">
        <v>1370.7</v>
      </c>
    </row>
    <row r="55" spans="1:4" ht="28.5" x14ac:dyDescent="0.2">
      <c r="A55" s="6" t="s">
        <v>98</v>
      </c>
      <c r="B55" s="3" t="s">
        <v>99</v>
      </c>
      <c r="C55" s="17">
        <v>4890</v>
      </c>
      <c r="D55" s="18">
        <f>D56+D57</f>
        <v>3073.7</v>
      </c>
    </row>
    <row r="56" spans="1:4" x14ac:dyDescent="0.2">
      <c r="A56" s="7" t="s">
        <v>100</v>
      </c>
      <c r="B56" s="4" t="s">
        <v>101</v>
      </c>
      <c r="C56" s="19">
        <v>4871</v>
      </c>
      <c r="D56" s="20">
        <v>3061.1</v>
      </c>
    </row>
    <row r="57" spans="1:4" ht="30" x14ac:dyDescent="0.2">
      <c r="A57" s="7" t="s">
        <v>102</v>
      </c>
      <c r="B57" s="4" t="s">
        <v>103</v>
      </c>
      <c r="C57" s="19">
        <v>19</v>
      </c>
      <c r="D57" s="20">
        <v>12.6</v>
      </c>
    </row>
    <row r="58" spans="1:4" ht="14.25" x14ac:dyDescent="0.2">
      <c r="A58" s="6" t="s">
        <v>104</v>
      </c>
      <c r="B58" s="3" t="s">
        <v>105</v>
      </c>
      <c r="C58" s="17">
        <v>29633</v>
      </c>
      <c r="D58" s="18">
        <f>D59</f>
        <v>38451.1</v>
      </c>
    </row>
    <row r="59" spans="1:4" ht="42.75" x14ac:dyDescent="0.2">
      <c r="A59" s="6" t="s">
        <v>106</v>
      </c>
      <c r="B59" s="3" t="s">
        <v>107</v>
      </c>
      <c r="C59" s="17">
        <v>29633</v>
      </c>
      <c r="D59" s="18">
        <f>D60+D62+D63+D64+D65+D67+D68+D70+D72</f>
        <v>38451.1</v>
      </c>
    </row>
    <row r="60" spans="1:4" ht="60" x14ac:dyDescent="0.2">
      <c r="A60" s="7" t="s">
        <v>108</v>
      </c>
      <c r="B60" s="4" t="s">
        <v>109</v>
      </c>
      <c r="C60" s="19">
        <v>9241.6</v>
      </c>
      <c r="D60" s="20">
        <f>D61</f>
        <v>21419.599999999999</v>
      </c>
    </row>
    <row r="61" spans="1:4" ht="75" x14ac:dyDescent="0.2">
      <c r="A61" s="7" t="s">
        <v>110</v>
      </c>
      <c r="B61" s="4" t="s">
        <v>111</v>
      </c>
      <c r="C61" s="19">
        <v>9241.6</v>
      </c>
      <c r="D61" s="20">
        <v>21419.599999999999</v>
      </c>
    </row>
    <row r="62" spans="1:4" ht="75" x14ac:dyDescent="0.2">
      <c r="A62" s="7" t="s">
        <v>112</v>
      </c>
      <c r="B62" s="4" t="s">
        <v>609</v>
      </c>
      <c r="C62" s="19">
        <v>200</v>
      </c>
      <c r="D62" s="20">
        <v>224.8</v>
      </c>
    </row>
    <row r="63" spans="1:4" ht="30" x14ac:dyDescent="0.2">
      <c r="A63" s="7" t="s">
        <v>610</v>
      </c>
      <c r="B63" s="4" t="s">
        <v>611</v>
      </c>
      <c r="C63" s="19">
        <v>42.2</v>
      </c>
      <c r="D63" s="20">
        <v>52.2</v>
      </c>
    </row>
    <row r="64" spans="1:4" ht="75" x14ac:dyDescent="0.2">
      <c r="A64" s="7" t="s">
        <v>612</v>
      </c>
      <c r="B64" s="4" t="s">
        <v>613</v>
      </c>
      <c r="C64" s="19">
        <v>150</v>
      </c>
      <c r="D64" s="20">
        <v>269</v>
      </c>
    </row>
    <row r="65" spans="1:4" ht="60" x14ac:dyDescent="0.2">
      <c r="A65" s="7" t="s">
        <v>614</v>
      </c>
      <c r="B65" s="4" t="s">
        <v>615</v>
      </c>
      <c r="C65" s="19">
        <v>12564.2</v>
      </c>
      <c r="D65" s="20">
        <f>D66</f>
        <v>13872.5</v>
      </c>
    </row>
    <row r="66" spans="1:4" ht="75" x14ac:dyDescent="0.2">
      <c r="A66" s="7" t="s">
        <v>616</v>
      </c>
      <c r="B66" s="4" t="s">
        <v>617</v>
      </c>
      <c r="C66" s="19">
        <v>12564.2</v>
      </c>
      <c r="D66" s="20">
        <v>13872.5</v>
      </c>
    </row>
    <row r="67" spans="1:4" ht="120" x14ac:dyDescent="0.2">
      <c r="A67" s="7" t="s">
        <v>618</v>
      </c>
      <c r="B67" s="4" t="s">
        <v>619</v>
      </c>
      <c r="C67" s="19">
        <v>11</v>
      </c>
      <c r="D67" s="20">
        <v>6</v>
      </c>
    </row>
    <row r="68" spans="1:4" ht="60" x14ac:dyDescent="0.2">
      <c r="A68" s="7" t="s">
        <v>620</v>
      </c>
      <c r="B68" s="4" t="s">
        <v>621</v>
      </c>
      <c r="C68" s="19">
        <v>2360</v>
      </c>
      <c r="D68" s="20">
        <f>D69</f>
        <v>195.2</v>
      </c>
    </row>
    <row r="69" spans="1:4" ht="90" x14ac:dyDescent="0.2">
      <c r="A69" s="7" t="s">
        <v>622</v>
      </c>
      <c r="B69" s="4" t="s">
        <v>623</v>
      </c>
      <c r="C69" s="19">
        <v>2360</v>
      </c>
      <c r="D69" s="20">
        <v>195.2</v>
      </c>
    </row>
    <row r="70" spans="1:4" ht="30" x14ac:dyDescent="0.2">
      <c r="A70" s="7" t="s">
        <v>624</v>
      </c>
      <c r="B70" s="4" t="s">
        <v>625</v>
      </c>
      <c r="C70" s="19">
        <v>600</v>
      </c>
      <c r="D70" s="20">
        <f>D71</f>
        <v>420</v>
      </c>
    </row>
    <row r="71" spans="1:4" ht="75" x14ac:dyDescent="0.2">
      <c r="A71" s="7" t="s">
        <v>626</v>
      </c>
      <c r="B71" s="4" t="s">
        <v>324</v>
      </c>
      <c r="C71" s="19">
        <v>600</v>
      </c>
      <c r="D71" s="20">
        <v>420</v>
      </c>
    </row>
    <row r="72" spans="1:4" ht="45" x14ac:dyDescent="0.2">
      <c r="A72" s="7" t="s">
        <v>325</v>
      </c>
      <c r="B72" s="4" t="s">
        <v>326</v>
      </c>
      <c r="C72" s="19">
        <v>4464</v>
      </c>
      <c r="D72" s="20">
        <v>1991.8</v>
      </c>
    </row>
    <row r="73" spans="1:4" ht="42.75" x14ac:dyDescent="0.2">
      <c r="A73" s="6" t="s">
        <v>327</v>
      </c>
      <c r="B73" s="3" t="s">
        <v>328</v>
      </c>
      <c r="C73" s="17">
        <v>837.8</v>
      </c>
      <c r="D73" s="18">
        <v>1661.3</v>
      </c>
    </row>
    <row r="74" spans="1:4" ht="28.5" x14ac:dyDescent="0.2">
      <c r="A74" s="6" t="s">
        <v>329</v>
      </c>
      <c r="B74" s="3" t="s">
        <v>330</v>
      </c>
      <c r="C74" s="17">
        <v>-16.899999999999999</v>
      </c>
      <c r="D74" s="18">
        <v>-201.6</v>
      </c>
    </row>
    <row r="75" spans="1:4" ht="45" x14ac:dyDescent="0.2">
      <c r="A75" s="7" t="s">
        <v>331</v>
      </c>
      <c r="B75" s="4" t="s">
        <v>332</v>
      </c>
      <c r="C75" s="19">
        <v>-13.8</v>
      </c>
      <c r="D75" s="20">
        <v>-18.100000000000001</v>
      </c>
    </row>
    <row r="76" spans="1:4" ht="45" x14ac:dyDescent="0.2">
      <c r="A76" s="7" t="s">
        <v>333</v>
      </c>
      <c r="B76" s="4" t="s">
        <v>334</v>
      </c>
      <c r="C76" s="19">
        <v>-3.1</v>
      </c>
      <c r="D76" s="20">
        <v>-183.5</v>
      </c>
    </row>
    <row r="77" spans="1:4" ht="14.25" x14ac:dyDescent="0.2">
      <c r="A77" s="6" t="s">
        <v>335</v>
      </c>
      <c r="B77" s="3" t="s">
        <v>336</v>
      </c>
      <c r="C77" s="17">
        <v>9.6999999999999993</v>
      </c>
      <c r="D77" s="18">
        <f>D78+D82</f>
        <v>57.300000000000004</v>
      </c>
    </row>
    <row r="78" spans="1:4" x14ac:dyDescent="0.2">
      <c r="A78" s="7" t="s">
        <v>600</v>
      </c>
      <c r="B78" s="4" t="s">
        <v>604</v>
      </c>
      <c r="C78" s="17">
        <v>0</v>
      </c>
      <c r="D78" s="20">
        <f>D79+D81</f>
        <v>6.1</v>
      </c>
    </row>
    <row r="79" spans="1:4" x14ac:dyDescent="0.2">
      <c r="A79" s="7" t="s">
        <v>599</v>
      </c>
      <c r="B79" s="4" t="s">
        <v>603</v>
      </c>
      <c r="C79" s="17">
        <v>0</v>
      </c>
      <c r="D79" s="20">
        <f>D80</f>
        <v>0.3</v>
      </c>
    </row>
    <row r="80" spans="1:4" ht="30.75" customHeight="1" x14ac:dyDescent="0.2">
      <c r="A80" s="7" t="s">
        <v>598</v>
      </c>
      <c r="B80" s="4" t="s">
        <v>602</v>
      </c>
      <c r="C80" s="17">
        <v>0</v>
      </c>
      <c r="D80" s="20">
        <v>0.3</v>
      </c>
    </row>
    <row r="81" spans="1:4" x14ac:dyDescent="0.2">
      <c r="A81" s="7" t="s">
        <v>601</v>
      </c>
      <c r="B81" s="4" t="s">
        <v>323</v>
      </c>
      <c r="C81" s="17">
        <v>0</v>
      </c>
      <c r="D81" s="20">
        <v>5.8</v>
      </c>
    </row>
    <row r="82" spans="1:4" x14ac:dyDescent="0.2">
      <c r="A82" s="7" t="s">
        <v>337</v>
      </c>
      <c r="B82" s="4" t="s">
        <v>338</v>
      </c>
      <c r="C82" s="19">
        <v>9.6999999999999993</v>
      </c>
      <c r="D82" s="20">
        <f>D83</f>
        <v>51.2</v>
      </c>
    </row>
    <row r="83" spans="1:4" ht="75" x14ac:dyDescent="0.2">
      <c r="A83" s="7" t="s">
        <v>339</v>
      </c>
      <c r="B83" s="4" t="s">
        <v>340</v>
      </c>
      <c r="C83" s="19">
        <v>9.6999999999999993</v>
      </c>
      <c r="D83" s="20">
        <v>51.2</v>
      </c>
    </row>
    <row r="84" spans="1:4" ht="14.25" x14ac:dyDescent="0.2">
      <c r="A84" s="6" t="s">
        <v>341</v>
      </c>
      <c r="B84" s="3" t="s">
        <v>342</v>
      </c>
      <c r="C84" s="17">
        <v>441.4</v>
      </c>
      <c r="D84" s="18">
        <f>D85+D86+D87+D88</f>
        <v>999.8</v>
      </c>
    </row>
    <row r="85" spans="1:4" x14ac:dyDescent="0.2">
      <c r="A85" s="7" t="s">
        <v>343</v>
      </c>
      <c r="B85" s="4" t="s">
        <v>344</v>
      </c>
      <c r="C85" s="19">
        <v>228.6</v>
      </c>
      <c r="D85" s="20">
        <v>664.5</v>
      </c>
    </row>
    <row r="86" spans="1:4" ht="30" x14ac:dyDescent="0.2">
      <c r="A86" s="7" t="s">
        <v>345</v>
      </c>
      <c r="B86" s="4" t="s">
        <v>346</v>
      </c>
      <c r="C86" s="19">
        <v>-2.8</v>
      </c>
      <c r="D86" s="20">
        <v>38</v>
      </c>
    </row>
    <row r="87" spans="1:4" x14ac:dyDescent="0.2">
      <c r="A87" s="7" t="s">
        <v>347</v>
      </c>
      <c r="B87" s="4" t="s">
        <v>348</v>
      </c>
      <c r="C87" s="19">
        <v>193.9</v>
      </c>
      <c r="D87" s="20">
        <v>275.5</v>
      </c>
    </row>
    <row r="88" spans="1:4" ht="30" x14ac:dyDescent="0.2">
      <c r="A88" s="7" t="s">
        <v>349</v>
      </c>
      <c r="B88" s="4" t="s">
        <v>350</v>
      </c>
      <c r="C88" s="19">
        <v>21.7</v>
      </c>
      <c r="D88" s="20">
        <v>21.8</v>
      </c>
    </row>
    <row r="89" spans="1:4" ht="28.5" x14ac:dyDescent="0.2">
      <c r="A89" s="6" t="s">
        <v>351</v>
      </c>
      <c r="B89" s="3" t="s">
        <v>352</v>
      </c>
      <c r="C89" s="17">
        <v>403.6</v>
      </c>
      <c r="D89" s="18">
        <f>D90+D91</f>
        <v>805.8</v>
      </c>
    </row>
    <row r="90" spans="1:4" x14ac:dyDescent="0.2">
      <c r="A90" s="7" t="s">
        <v>353</v>
      </c>
      <c r="B90" s="4" t="s">
        <v>354</v>
      </c>
      <c r="C90" s="19">
        <v>157</v>
      </c>
      <c r="D90" s="20">
        <v>543.4</v>
      </c>
    </row>
    <row r="91" spans="1:4" ht="30" x14ac:dyDescent="0.2">
      <c r="A91" s="7" t="s">
        <v>355</v>
      </c>
      <c r="B91" s="4" t="s">
        <v>356</v>
      </c>
      <c r="C91" s="19">
        <v>246.6</v>
      </c>
      <c r="D91" s="20">
        <v>262.39999999999998</v>
      </c>
    </row>
    <row r="92" spans="1:4" ht="42.75" x14ac:dyDescent="0.2">
      <c r="A92" s="6" t="s">
        <v>357</v>
      </c>
      <c r="B92" s="3" t="s">
        <v>358</v>
      </c>
      <c r="C92" s="17">
        <v>161907.20000000001</v>
      </c>
      <c r="D92" s="18">
        <f>D93+D95+D97+D104+D107</f>
        <v>172082.6</v>
      </c>
    </row>
    <row r="93" spans="1:4" ht="71.25" x14ac:dyDescent="0.2">
      <c r="A93" s="6" t="s">
        <v>359</v>
      </c>
      <c r="B93" s="3" t="s">
        <v>466</v>
      </c>
      <c r="C93" s="17">
        <v>1796.7</v>
      </c>
      <c r="D93" s="18">
        <f>D94</f>
        <v>12331.8</v>
      </c>
    </row>
    <row r="94" spans="1:4" ht="60" x14ac:dyDescent="0.2">
      <c r="A94" s="7" t="s">
        <v>467</v>
      </c>
      <c r="B94" s="4" t="s">
        <v>468</v>
      </c>
      <c r="C94" s="19">
        <v>1796.7</v>
      </c>
      <c r="D94" s="20">
        <v>12331.8</v>
      </c>
    </row>
    <row r="95" spans="1:4" ht="28.5" x14ac:dyDescent="0.2">
      <c r="A95" s="6" t="s">
        <v>469</v>
      </c>
      <c r="B95" s="3" t="s">
        <v>470</v>
      </c>
      <c r="C95" s="17">
        <v>33016</v>
      </c>
      <c r="D95" s="18">
        <f>D96</f>
        <v>16114.3</v>
      </c>
    </row>
    <row r="96" spans="1:4" ht="45" x14ac:dyDescent="0.2">
      <c r="A96" s="7" t="s">
        <v>471</v>
      </c>
      <c r="B96" s="4" t="s">
        <v>472</v>
      </c>
      <c r="C96" s="19">
        <v>33016</v>
      </c>
      <c r="D96" s="20">
        <v>16114.3</v>
      </c>
    </row>
    <row r="97" spans="1:4" ht="85.5" x14ac:dyDescent="0.2">
      <c r="A97" s="6" t="s">
        <v>473</v>
      </c>
      <c r="B97" s="3" t="s">
        <v>474</v>
      </c>
      <c r="C97" s="17">
        <v>107411.9</v>
      </c>
      <c r="D97" s="18">
        <f>D98+D100+D102</f>
        <v>130194.29999999999</v>
      </c>
    </row>
    <row r="98" spans="1:4" ht="60" x14ac:dyDescent="0.2">
      <c r="A98" s="7" t="s">
        <v>475</v>
      </c>
      <c r="B98" s="4" t="s">
        <v>476</v>
      </c>
      <c r="C98" s="19">
        <v>84329.9</v>
      </c>
      <c r="D98" s="20">
        <f>D99</f>
        <v>97093.8</v>
      </c>
    </row>
    <row r="99" spans="1:4" ht="75" x14ac:dyDescent="0.2">
      <c r="A99" s="7" t="s">
        <v>477</v>
      </c>
      <c r="B99" s="4" t="s">
        <v>478</v>
      </c>
      <c r="C99" s="19">
        <v>84329.9</v>
      </c>
      <c r="D99" s="20">
        <v>97093.8</v>
      </c>
    </row>
    <row r="100" spans="1:4" ht="75" x14ac:dyDescent="0.2">
      <c r="A100" s="7" t="s">
        <v>479</v>
      </c>
      <c r="B100" s="4" t="s">
        <v>480</v>
      </c>
      <c r="C100" s="19">
        <v>19412.599999999999</v>
      </c>
      <c r="D100" s="20">
        <f>D101</f>
        <v>16801.099999999999</v>
      </c>
    </row>
    <row r="101" spans="1:4" ht="75" x14ac:dyDescent="0.2">
      <c r="A101" s="7" t="s">
        <v>481</v>
      </c>
      <c r="B101" s="4" t="s">
        <v>482</v>
      </c>
      <c r="C101" s="19">
        <v>19412.599999999999</v>
      </c>
      <c r="D101" s="20">
        <v>16801.099999999999</v>
      </c>
    </row>
    <row r="102" spans="1:4" ht="75" x14ac:dyDescent="0.2">
      <c r="A102" s="7" t="s">
        <v>483</v>
      </c>
      <c r="B102" s="4" t="s">
        <v>484</v>
      </c>
      <c r="C102" s="19">
        <v>3669.4</v>
      </c>
      <c r="D102" s="20">
        <f>D103</f>
        <v>16299.4</v>
      </c>
    </row>
    <row r="103" spans="1:4" ht="75" x14ac:dyDescent="0.2">
      <c r="A103" s="7" t="s">
        <v>485</v>
      </c>
      <c r="B103" s="4" t="s">
        <v>486</v>
      </c>
      <c r="C103" s="19">
        <v>3669.4</v>
      </c>
      <c r="D103" s="20">
        <v>16299.4</v>
      </c>
    </row>
    <row r="104" spans="1:4" ht="28.5" x14ac:dyDescent="0.2">
      <c r="A104" s="6" t="s">
        <v>487</v>
      </c>
      <c r="B104" s="3" t="s">
        <v>488</v>
      </c>
      <c r="C104" s="17">
        <v>4892.5</v>
      </c>
      <c r="D104" s="18">
        <f>D105</f>
        <v>4689</v>
      </c>
    </row>
    <row r="105" spans="1:4" ht="45" x14ac:dyDescent="0.2">
      <c r="A105" s="7" t="s">
        <v>489</v>
      </c>
      <c r="B105" s="4" t="s">
        <v>490</v>
      </c>
      <c r="C105" s="19">
        <v>4892.5</v>
      </c>
      <c r="D105" s="20">
        <f>D106</f>
        <v>4689</v>
      </c>
    </row>
    <row r="106" spans="1:4" ht="45" x14ac:dyDescent="0.2">
      <c r="A106" s="7" t="s">
        <v>491</v>
      </c>
      <c r="B106" s="4" t="s">
        <v>492</v>
      </c>
      <c r="C106" s="19">
        <v>4892.5</v>
      </c>
      <c r="D106" s="20">
        <v>4689</v>
      </c>
    </row>
    <row r="107" spans="1:4" ht="85.5" x14ac:dyDescent="0.2">
      <c r="A107" s="6" t="s">
        <v>493</v>
      </c>
      <c r="B107" s="3" t="s">
        <v>494</v>
      </c>
      <c r="C107" s="17">
        <v>14790.1</v>
      </c>
      <c r="D107" s="18">
        <f>D108</f>
        <v>8753.2000000000007</v>
      </c>
    </row>
    <row r="108" spans="1:4" ht="75" x14ac:dyDescent="0.2">
      <c r="A108" s="7" t="s">
        <v>495</v>
      </c>
      <c r="B108" s="4" t="s">
        <v>496</v>
      </c>
      <c r="C108" s="19">
        <v>14790.1</v>
      </c>
      <c r="D108" s="20">
        <f>D109</f>
        <v>8753.2000000000007</v>
      </c>
    </row>
    <row r="109" spans="1:4" ht="90" x14ac:dyDescent="0.2">
      <c r="A109" s="7" t="s">
        <v>497</v>
      </c>
      <c r="B109" s="4" t="s">
        <v>498</v>
      </c>
      <c r="C109" s="19">
        <v>14790.1</v>
      </c>
      <c r="D109" s="20">
        <v>8753.2000000000007</v>
      </c>
    </row>
    <row r="110" spans="1:4" ht="28.5" x14ac:dyDescent="0.2">
      <c r="A110" s="6" t="s">
        <v>499</v>
      </c>
      <c r="B110" s="3" t="s">
        <v>500</v>
      </c>
      <c r="C110" s="17">
        <v>371511</v>
      </c>
      <c r="D110" s="18">
        <f>D111+D116+D124</f>
        <v>190254.40000000002</v>
      </c>
    </row>
    <row r="111" spans="1:4" ht="14.25" x14ac:dyDescent="0.2">
      <c r="A111" s="6" t="s">
        <v>501</v>
      </c>
      <c r="B111" s="3" t="s">
        <v>502</v>
      </c>
      <c r="C111" s="17">
        <v>50253.3</v>
      </c>
      <c r="D111" s="18">
        <f>D112+D113+D114+D115</f>
        <v>43667.8</v>
      </c>
    </row>
    <row r="112" spans="1:4" ht="30" x14ac:dyDescent="0.2">
      <c r="A112" s="7" t="s">
        <v>503</v>
      </c>
      <c r="B112" s="4" t="s">
        <v>504</v>
      </c>
      <c r="C112" s="19">
        <v>5171.1000000000004</v>
      </c>
      <c r="D112" s="20">
        <v>4489.3999999999996</v>
      </c>
    </row>
    <row r="113" spans="1:4" ht="30" x14ac:dyDescent="0.2">
      <c r="A113" s="7" t="s">
        <v>505</v>
      </c>
      <c r="B113" s="4" t="s">
        <v>506</v>
      </c>
      <c r="C113" s="19">
        <v>874.4</v>
      </c>
      <c r="D113" s="20">
        <v>978.5</v>
      </c>
    </row>
    <row r="114" spans="1:4" x14ac:dyDescent="0.2">
      <c r="A114" s="7" t="s">
        <v>507</v>
      </c>
      <c r="B114" s="4" t="s">
        <v>508</v>
      </c>
      <c r="C114" s="19">
        <v>25930.7</v>
      </c>
      <c r="D114" s="20">
        <v>16372.2</v>
      </c>
    </row>
    <row r="115" spans="1:4" x14ac:dyDescent="0.2">
      <c r="A115" s="7" t="s">
        <v>509</v>
      </c>
      <c r="B115" s="4" t="s">
        <v>510</v>
      </c>
      <c r="C115" s="19">
        <v>18277.099999999999</v>
      </c>
      <c r="D115" s="20">
        <v>21827.7</v>
      </c>
    </row>
    <row r="116" spans="1:4" ht="14.25" x14ac:dyDescent="0.2">
      <c r="A116" s="6" t="s">
        <v>511</v>
      </c>
      <c r="B116" s="3" t="s">
        <v>512</v>
      </c>
      <c r="C116" s="17">
        <v>11736.5</v>
      </c>
      <c r="D116" s="18">
        <f>D119+D122</f>
        <v>46.5</v>
      </c>
    </row>
    <row r="117" spans="1:4" ht="45" x14ac:dyDescent="0.2">
      <c r="A117" s="7" t="s">
        <v>513</v>
      </c>
      <c r="B117" s="4" t="s">
        <v>514</v>
      </c>
      <c r="C117" s="19">
        <v>11200</v>
      </c>
      <c r="D117" s="20">
        <v>0</v>
      </c>
    </row>
    <row r="118" spans="1:4" ht="90" x14ac:dyDescent="0.2">
      <c r="A118" s="7" t="s">
        <v>515</v>
      </c>
      <c r="B118" s="4" t="s">
        <v>516</v>
      </c>
      <c r="C118" s="19">
        <v>11200</v>
      </c>
      <c r="D118" s="20">
        <v>0</v>
      </c>
    </row>
    <row r="119" spans="1:4" ht="30" x14ac:dyDescent="0.2">
      <c r="A119" s="7" t="s">
        <v>517</v>
      </c>
      <c r="B119" s="4" t="s">
        <v>518</v>
      </c>
      <c r="C119" s="19">
        <v>6.5</v>
      </c>
      <c r="D119" s="20">
        <v>6.5</v>
      </c>
    </row>
    <row r="120" spans="1:4" ht="60" x14ac:dyDescent="0.2">
      <c r="A120" s="7" t="s">
        <v>519</v>
      </c>
      <c r="B120" s="4" t="s">
        <v>520</v>
      </c>
      <c r="C120" s="19">
        <v>250</v>
      </c>
      <c r="D120" s="20">
        <v>0</v>
      </c>
    </row>
    <row r="121" spans="1:4" ht="135" x14ac:dyDescent="0.2">
      <c r="A121" s="7" t="s">
        <v>521</v>
      </c>
      <c r="B121" s="4" t="s">
        <v>522</v>
      </c>
      <c r="C121" s="19">
        <v>250</v>
      </c>
      <c r="D121" s="20">
        <v>0</v>
      </c>
    </row>
    <row r="122" spans="1:4" x14ac:dyDescent="0.2">
      <c r="A122" s="7" t="s">
        <v>523</v>
      </c>
      <c r="B122" s="4" t="s">
        <v>524</v>
      </c>
      <c r="C122" s="19">
        <v>280</v>
      </c>
      <c r="D122" s="20">
        <f>D123</f>
        <v>40</v>
      </c>
    </row>
    <row r="123" spans="1:4" ht="45" x14ac:dyDescent="0.2">
      <c r="A123" s="7" t="s">
        <v>525</v>
      </c>
      <c r="B123" s="4" t="s">
        <v>526</v>
      </c>
      <c r="C123" s="19">
        <v>280</v>
      </c>
      <c r="D123" s="20">
        <v>40</v>
      </c>
    </row>
    <row r="124" spans="1:4" ht="14.25" x14ac:dyDescent="0.2">
      <c r="A124" s="6" t="s">
        <v>527</v>
      </c>
      <c r="B124" s="3" t="s">
        <v>528</v>
      </c>
      <c r="C124" s="17">
        <v>309521.2</v>
      </c>
      <c r="D124" s="18">
        <f>D125+D128</f>
        <v>146540.1</v>
      </c>
    </row>
    <row r="125" spans="1:4" ht="45" x14ac:dyDescent="0.2">
      <c r="A125" s="7" t="s">
        <v>529</v>
      </c>
      <c r="B125" s="4" t="s">
        <v>530</v>
      </c>
      <c r="C125" s="19">
        <v>282869.2</v>
      </c>
      <c r="D125" s="20">
        <f>D126+D127</f>
        <v>127128.6</v>
      </c>
    </row>
    <row r="126" spans="1:4" ht="45" x14ac:dyDescent="0.2">
      <c r="A126" s="7" t="s">
        <v>531</v>
      </c>
      <c r="B126" s="4" t="s">
        <v>532</v>
      </c>
      <c r="C126" s="19">
        <v>164716.1</v>
      </c>
      <c r="D126" s="20">
        <v>39416.9</v>
      </c>
    </row>
    <row r="127" spans="1:4" ht="30" x14ac:dyDescent="0.2">
      <c r="A127" s="7" t="s">
        <v>533</v>
      </c>
      <c r="B127" s="4" t="s">
        <v>534</v>
      </c>
      <c r="C127" s="19">
        <v>118153.1</v>
      </c>
      <c r="D127" s="20">
        <v>87711.7</v>
      </c>
    </row>
    <row r="128" spans="1:4" ht="30" x14ac:dyDescent="0.2">
      <c r="A128" s="7" t="s">
        <v>535</v>
      </c>
      <c r="B128" s="4" t="s">
        <v>536</v>
      </c>
      <c r="C128" s="19">
        <v>26652</v>
      </c>
      <c r="D128" s="20">
        <v>19411.5</v>
      </c>
    </row>
    <row r="129" spans="1:4" ht="28.5" x14ac:dyDescent="0.2">
      <c r="A129" s="6" t="s">
        <v>537</v>
      </c>
      <c r="B129" s="3" t="s">
        <v>538</v>
      </c>
      <c r="C129" s="17">
        <v>155995.4</v>
      </c>
      <c r="D129" s="18">
        <f>D130+D133</f>
        <v>162370.6</v>
      </c>
    </row>
    <row r="130" spans="1:4" ht="14.25" x14ac:dyDescent="0.2">
      <c r="A130" s="6" t="s">
        <v>539</v>
      </c>
      <c r="B130" s="3" t="s">
        <v>540</v>
      </c>
      <c r="C130" s="17">
        <v>16306.6</v>
      </c>
      <c r="D130" s="18">
        <f>D131</f>
        <v>20190.099999999999</v>
      </c>
    </row>
    <row r="131" spans="1:4" x14ac:dyDescent="0.2">
      <c r="A131" s="7" t="s">
        <v>541</v>
      </c>
      <c r="B131" s="4" t="s">
        <v>542</v>
      </c>
      <c r="C131" s="19">
        <v>16306.6</v>
      </c>
      <c r="D131" s="20">
        <f>D132</f>
        <v>20190.099999999999</v>
      </c>
    </row>
    <row r="132" spans="1:4" ht="30" x14ac:dyDescent="0.2">
      <c r="A132" s="7" t="s">
        <v>543</v>
      </c>
      <c r="B132" s="4" t="s">
        <v>544</v>
      </c>
      <c r="C132" s="19">
        <v>16306.6</v>
      </c>
      <c r="D132" s="20">
        <v>20190.099999999999</v>
      </c>
    </row>
    <row r="133" spans="1:4" ht="14.25" x14ac:dyDescent="0.2">
      <c r="A133" s="6" t="s">
        <v>545</v>
      </c>
      <c r="B133" s="3" t="s">
        <v>674</v>
      </c>
      <c r="C133" s="17">
        <v>139688.79999999999</v>
      </c>
      <c r="D133" s="18">
        <f>D134+D136</f>
        <v>142180.5</v>
      </c>
    </row>
    <row r="134" spans="1:4" ht="30" x14ac:dyDescent="0.2">
      <c r="A134" s="7" t="s">
        <v>675</v>
      </c>
      <c r="B134" s="4" t="s">
        <v>676</v>
      </c>
      <c r="C134" s="19">
        <v>3146.5</v>
      </c>
      <c r="D134" s="20">
        <f>D135</f>
        <v>2600.4</v>
      </c>
    </row>
    <row r="135" spans="1:4" ht="45" x14ac:dyDescent="0.2">
      <c r="A135" s="7" t="s">
        <v>677</v>
      </c>
      <c r="B135" s="4" t="s">
        <v>678</v>
      </c>
      <c r="C135" s="19">
        <v>3146.5</v>
      </c>
      <c r="D135" s="20">
        <v>2600.4</v>
      </c>
    </row>
    <row r="136" spans="1:4" x14ac:dyDescent="0.2">
      <c r="A136" s="7" t="s">
        <v>679</v>
      </c>
      <c r="B136" s="4" t="s">
        <v>680</v>
      </c>
      <c r="C136" s="19">
        <v>136542.29999999999</v>
      </c>
      <c r="D136" s="20">
        <f>D137</f>
        <v>139580.1</v>
      </c>
    </row>
    <row r="137" spans="1:4" ht="30" x14ac:dyDescent="0.2">
      <c r="A137" s="7" t="s">
        <v>681</v>
      </c>
      <c r="B137" s="4" t="s">
        <v>9</v>
      </c>
      <c r="C137" s="19">
        <v>136542.29999999999</v>
      </c>
      <c r="D137" s="20">
        <v>139580.1</v>
      </c>
    </row>
    <row r="138" spans="1:4" ht="28.5" x14ac:dyDescent="0.2">
      <c r="A138" s="6" t="s">
        <v>10</v>
      </c>
      <c r="B138" s="3" t="s">
        <v>11</v>
      </c>
      <c r="C138" s="17">
        <v>299316.3</v>
      </c>
      <c r="D138" s="18">
        <f>D139+D145+D147</f>
        <v>42969.099999999991</v>
      </c>
    </row>
    <row r="139" spans="1:4" ht="85.5" x14ac:dyDescent="0.2">
      <c r="A139" s="6" t="s">
        <v>12</v>
      </c>
      <c r="B139" s="3" t="s">
        <v>13</v>
      </c>
      <c r="C139" s="17">
        <v>261624.4</v>
      </c>
      <c r="D139" s="18">
        <f>D140+D143</f>
        <v>956.2</v>
      </c>
    </row>
    <row r="140" spans="1:4" ht="105" x14ac:dyDescent="0.2">
      <c r="A140" s="7" t="s">
        <v>14</v>
      </c>
      <c r="B140" s="4" t="s">
        <v>15</v>
      </c>
      <c r="C140" s="19">
        <v>261551.2</v>
      </c>
      <c r="D140" s="20">
        <f>D141+D142</f>
        <v>876.1</v>
      </c>
    </row>
    <row r="141" spans="1:4" ht="90" x14ac:dyDescent="0.2">
      <c r="A141" s="7" t="s">
        <v>16</v>
      </c>
      <c r="B141" s="4" t="s">
        <v>17</v>
      </c>
      <c r="C141" s="19">
        <v>177.4</v>
      </c>
      <c r="D141" s="20">
        <v>380.3</v>
      </c>
    </row>
    <row r="142" spans="1:4" ht="105" x14ac:dyDescent="0.2">
      <c r="A142" s="7" t="s">
        <v>18</v>
      </c>
      <c r="B142" s="4" t="s">
        <v>19</v>
      </c>
      <c r="C142" s="19">
        <v>261373.8</v>
      </c>
      <c r="D142" s="20">
        <v>495.8</v>
      </c>
    </row>
    <row r="143" spans="1:4" ht="105" x14ac:dyDescent="0.2">
      <c r="A143" s="7" t="s">
        <v>20</v>
      </c>
      <c r="B143" s="4" t="s">
        <v>360</v>
      </c>
      <c r="C143" s="19">
        <v>73.2</v>
      </c>
      <c r="D143" s="20">
        <f>D144</f>
        <v>80.099999999999994</v>
      </c>
    </row>
    <row r="144" spans="1:4" ht="90" x14ac:dyDescent="0.2">
      <c r="A144" s="7" t="s">
        <v>361</v>
      </c>
      <c r="B144" s="4" t="s">
        <v>362</v>
      </c>
      <c r="C144" s="19">
        <v>73.2</v>
      </c>
      <c r="D144" s="20">
        <v>80.099999999999994</v>
      </c>
    </row>
    <row r="145" spans="1:4" ht="57" x14ac:dyDescent="0.2">
      <c r="A145" s="6" t="s">
        <v>363</v>
      </c>
      <c r="B145" s="3" t="s">
        <v>364</v>
      </c>
      <c r="C145" s="17">
        <v>42</v>
      </c>
      <c r="D145" s="18">
        <f>D146</f>
        <v>42</v>
      </c>
    </row>
    <row r="146" spans="1:4" ht="60" x14ac:dyDescent="0.2">
      <c r="A146" s="7" t="s">
        <v>365</v>
      </c>
      <c r="B146" s="4" t="s">
        <v>366</v>
      </c>
      <c r="C146" s="19">
        <v>42</v>
      </c>
      <c r="D146" s="20">
        <v>42</v>
      </c>
    </row>
    <row r="147" spans="1:4" ht="57" x14ac:dyDescent="0.2">
      <c r="A147" s="6" t="s">
        <v>367</v>
      </c>
      <c r="B147" s="3" t="s">
        <v>368</v>
      </c>
      <c r="C147" s="17">
        <v>37649.9</v>
      </c>
      <c r="D147" s="18">
        <f>D148+D150</f>
        <v>41970.899999999994</v>
      </c>
    </row>
    <row r="148" spans="1:4" ht="30" x14ac:dyDescent="0.2">
      <c r="A148" s="7" t="s">
        <v>369</v>
      </c>
      <c r="B148" s="4" t="s">
        <v>370</v>
      </c>
      <c r="C148" s="19">
        <v>18210.599999999999</v>
      </c>
      <c r="D148" s="20">
        <f>D149</f>
        <v>23670.1</v>
      </c>
    </row>
    <row r="149" spans="1:4" ht="45" x14ac:dyDescent="0.2">
      <c r="A149" s="7" t="s">
        <v>371</v>
      </c>
      <c r="B149" s="4" t="s">
        <v>372</v>
      </c>
      <c r="C149" s="19">
        <v>18210.599999999999</v>
      </c>
      <c r="D149" s="20">
        <v>23670.1</v>
      </c>
    </row>
    <row r="150" spans="1:4" ht="45" x14ac:dyDescent="0.2">
      <c r="A150" s="7" t="s">
        <v>373</v>
      </c>
      <c r="B150" s="4" t="s">
        <v>374</v>
      </c>
      <c r="C150" s="19">
        <v>19439.3</v>
      </c>
      <c r="D150" s="20">
        <f>D151</f>
        <v>18300.8</v>
      </c>
    </row>
    <row r="151" spans="1:4" ht="60" x14ac:dyDescent="0.2">
      <c r="A151" s="7" t="s">
        <v>375</v>
      </c>
      <c r="B151" s="4" t="s">
        <v>376</v>
      </c>
      <c r="C151" s="19">
        <v>19439.3</v>
      </c>
      <c r="D151" s="20">
        <v>18300.8</v>
      </c>
    </row>
    <row r="152" spans="1:4" ht="14.25" x14ac:dyDescent="0.2">
      <c r="A152" s="6" t="s">
        <v>377</v>
      </c>
      <c r="B152" s="3" t="s">
        <v>378</v>
      </c>
      <c r="C152" s="17">
        <v>3050.7</v>
      </c>
      <c r="D152" s="18">
        <v>1560.2</v>
      </c>
    </row>
    <row r="153" spans="1:4" ht="42.75" x14ac:dyDescent="0.2">
      <c r="A153" s="6" t="s">
        <v>379</v>
      </c>
      <c r="B153" s="3" t="s">
        <v>380</v>
      </c>
      <c r="C153" s="17">
        <v>3050.7</v>
      </c>
      <c r="D153" s="18">
        <v>1560.2</v>
      </c>
    </row>
    <row r="154" spans="1:4" ht="45" x14ac:dyDescent="0.2">
      <c r="A154" s="7" t="s">
        <v>381</v>
      </c>
      <c r="B154" s="4" t="s">
        <v>382</v>
      </c>
      <c r="C154" s="19">
        <v>3050.7</v>
      </c>
      <c r="D154" s="20">
        <v>1560.2</v>
      </c>
    </row>
    <row r="155" spans="1:4" ht="14.25" x14ac:dyDescent="0.2">
      <c r="A155" s="6" t="s">
        <v>383</v>
      </c>
      <c r="B155" s="3" t="s">
        <v>384</v>
      </c>
      <c r="C155" s="17">
        <v>109803.1</v>
      </c>
      <c r="D155" s="18">
        <f>D156+D158+D160+D162+D165+D166+D167+D169+D171+D173+D175+D177</f>
        <v>122171.4</v>
      </c>
    </row>
    <row r="156" spans="1:4" ht="30" x14ac:dyDescent="0.2">
      <c r="A156" s="7" t="s">
        <v>607</v>
      </c>
      <c r="B156" s="4" t="s">
        <v>606</v>
      </c>
      <c r="C156" s="17">
        <v>0</v>
      </c>
      <c r="D156" s="20">
        <f>D157</f>
        <v>1</v>
      </c>
    </row>
    <row r="157" spans="1:4" ht="45" x14ac:dyDescent="0.2">
      <c r="A157" s="7" t="s">
        <v>608</v>
      </c>
      <c r="B157" s="4" t="s">
        <v>605</v>
      </c>
      <c r="C157" s="17">
        <v>0</v>
      </c>
      <c r="D157" s="20">
        <v>1</v>
      </c>
    </row>
    <row r="158" spans="1:4" ht="28.5" x14ac:dyDescent="0.2">
      <c r="A158" s="6" t="s">
        <v>385</v>
      </c>
      <c r="B158" s="3" t="s">
        <v>386</v>
      </c>
      <c r="C158" s="17">
        <v>2</v>
      </c>
      <c r="D158" s="18">
        <v>0</v>
      </c>
    </row>
    <row r="159" spans="1:4" ht="45" x14ac:dyDescent="0.2">
      <c r="A159" s="7" t="s">
        <v>387</v>
      </c>
      <c r="B159" s="4" t="s">
        <v>388</v>
      </c>
      <c r="C159" s="19">
        <v>2</v>
      </c>
      <c r="D159" s="20">
        <v>0</v>
      </c>
    </row>
    <row r="160" spans="1:4" ht="42.75" x14ac:dyDescent="0.2">
      <c r="A160" s="6" t="s">
        <v>389</v>
      </c>
      <c r="B160" s="3" t="s">
        <v>390</v>
      </c>
      <c r="C160" s="17">
        <v>2</v>
      </c>
      <c r="D160" s="18">
        <f>D161</f>
        <v>50.1</v>
      </c>
    </row>
    <row r="161" spans="1:4" ht="60" x14ac:dyDescent="0.2">
      <c r="A161" s="7" t="s">
        <v>391</v>
      </c>
      <c r="B161" s="4" t="s">
        <v>392</v>
      </c>
      <c r="C161" s="19">
        <v>2</v>
      </c>
      <c r="D161" s="20">
        <v>50.1</v>
      </c>
    </row>
    <row r="162" spans="1:4" ht="28.5" x14ac:dyDescent="0.2">
      <c r="A162" s="6" t="s">
        <v>393</v>
      </c>
      <c r="B162" s="3" t="s">
        <v>394</v>
      </c>
      <c r="C162" s="17">
        <v>151.19999999999999</v>
      </c>
      <c r="D162" s="18">
        <f>D163</f>
        <v>197.6</v>
      </c>
    </row>
    <row r="163" spans="1:4" ht="45" x14ac:dyDescent="0.2">
      <c r="A163" s="7" t="s">
        <v>395</v>
      </c>
      <c r="B163" s="4" t="s">
        <v>396</v>
      </c>
      <c r="C163" s="19">
        <v>151.19999999999999</v>
      </c>
      <c r="D163" s="20">
        <f>D164</f>
        <v>197.6</v>
      </c>
    </row>
    <row r="164" spans="1:4" ht="60" x14ac:dyDescent="0.2">
      <c r="A164" s="7" t="s">
        <v>397</v>
      </c>
      <c r="B164" s="4" t="s">
        <v>398</v>
      </c>
      <c r="C164" s="19">
        <v>151.19999999999999</v>
      </c>
      <c r="D164" s="20">
        <v>197.6</v>
      </c>
    </row>
    <row r="165" spans="1:4" ht="28.5" x14ac:dyDescent="0.2">
      <c r="A165" s="6" t="s">
        <v>399</v>
      </c>
      <c r="B165" s="3" t="s">
        <v>400</v>
      </c>
      <c r="C165" s="17">
        <v>304.2</v>
      </c>
      <c r="D165" s="18">
        <v>462.6</v>
      </c>
    </row>
    <row r="166" spans="1:4" ht="28.5" x14ac:dyDescent="0.2">
      <c r="A166" s="6" t="s">
        <v>401</v>
      </c>
      <c r="B166" s="3" t="s">
        <v>402</v>
      </c>
      <c r="C166" s="17">
        <v>6000</v>
      </c>
      <c r="D166" s="18">
        <v>11859.9</v>
      </c>
    </row>
    <row r="167" spans="1:4" ht="28.5" x14ac:dyDescent="0.2">
      <c r="A167" s="6" t="s">
        <v>403</v>
      </c>
      <c r="B167" s="3" t="s">
        <v>404</v>
      </c>
      <c r="C167" s="17">
        <v>89258.4</v>
      </c>
      <c r="D167" s="18">
        <f>D168</f>
        <v>80282.399999999994</v>
      </c>
    </row>
    <row r="168" spans="1:4" ht="30" x14ac:dyDescent="0.2">
      <c r="A168" s="7" t="s">
        <v>405</v>
      </c>
      <c r="B168" s="4" t="s">
        <v>406</v>
      </c>
      <c r="C168" s="19">
        <v>89258.4</v>
      </c>
      <c r="D168" s="20">
        <v>80282.399999999994</v>
      </c>
    </row>
    <row r="169" spans="1:4" ht="42.75" x14ac:dyDescent="0.2">
      <c r="A169" s="6" t="s">
        <v>407</v>
      </c>
      <c r="B169" s="3" t="s">
        <v>408</v>
      </c>
      <c r="C169" s="17">
        <v>6.4</v>
      </c>
      <c r="D169" s="18">
        <f>D170</f>
        <v>6.4</v>
      </c>
    </row>
    <row r="170" spans="1:4" ht="60" x14ac:dyDescent="0.2">
      <c r="A170" s="7" t="s">
        <v>409</v>
      </c>
      <c r="B170" s="4" t="s">
        <v>410</v>
      </c>
      <c r="C170" s="19">
        <v>6.4</v>
      </c>
      <c r="D170" s="20">
        <v>6.4</v>
      </c>
    </row>
    <row r="171" spans="1:4" ht="57" x14ac:dyDescent="0.2">
      <c r="A171" s="6" t="s">
        <v>411</v>
      </c>
      <c r="B171" s="3" t="s">
        <v>412</v>
      </c>
      <c r="C171" s="17">
        <v>10</v>
      </c>
      <c r="D171" s="18">
        <f>D172</f>
        <v>234.5</v>
      </c>
    </row>
    <row r="172" spans="1:4" ht="60" x14ac:dyDescent="0.2">
      <c r="A172" s="7" t="s">
        <v>413</v>
      </c>
      <c r="B172" s="4" t="s">
        <v>414</v>
      </c>
      <c r="C172" s="19">
        <v>10</v>
      </c>
      <c r="D172" s="20">
        <v>234.5</v>
      </c>
    </row>
    <row r="173" spans="1:4" ht="57" x14ac:dyDescent="0.2">
      <c r="A173" s="6" t="s">
        <v>415</v>
      </c>
      <c r="B173" s="3" t="s">
        <v>7</v>
      </c>
      <c r="C173" s="17">
        <v>4582</v>
      </c>
      <c r="D173" s="18">
        <f>D174</f>
        <v>1860</v>
      </c>
    </row>
    <row r="174" spans="1:4" ht="75" x14ac:dyDescent="0.2">
      <c r="A174" s="7" t="s">
        <v>416</v>
      </c>
      <c r="B174" s="4" t="s">
        <v>8</v>
      </c>
      <c r="C174" s="19">
        <v>4582</v>
      </c>
      <c r="D174" s="20">
        <v>1860</v>
      </c>
    </row>
    <row r="175" spans="1:4" ht="42.75" x14ac:dyDescent="0.2">
      <c r="A175" s="6" t="s">
        <v>417</v>
      </c>
      <c r="B175" s="3" t="s">
        <v>418</v>
      </c>
      <c r="C175" s="17">
        <v>129.80000000000001</v>
      </c>
      <c r="D175" s="18">
        <f>D176</f>
        <v>330.5</v>
      </c>
    </row>
    <row r="176" spans="1:4" ht="45" x14ac:dyDescent="0.2">
      <c r="A176" s="7" t="s">
        <v>419</v>
      </c>
      <c r="B176" s="4" t="s">
        <v>420</v>
      </c>
      <c r="C176" s="19">
        <v>129.80000000000001</v>
      </c>
      <c r="D176" s="20">
        <v>330.5</v>
      </c>
    </row>
    <row r="177" spans="1:5" ht="28.5" x14ac:dyDescent="0.2">
      <c r="A177" s="6" t="s">
        <v>421</v>
      </c>
      <c r="B177" s="3" t="s">
        <v>422</v>
      </c>
      <c r="C177" s="17">
        <v>9357.1</v>
      </c>
      <c r="D177" s="18">
        <f>D178</f>
        <v>26886.400000000001</v>
      </c>
    </row>
    <row r="178" spans="1:5" ht="45" x14ac:dyDescent="0.2">
      <c r="A178" s="7" t="s">
        <v>423</v>
      </c>
      <c r="B178" s="4" t="s">
        <v>424</v>
      </c>
      <c r="C178" s="19">
        <v>9357.1</v>
      </c>
      <c r="D178" s="20">
        <v>26886.400000000001</v>
      </c>
    </row>
    <row r="179" spans="1:5" ht="14.25" x14ac:dyDescent="0.2">
      <c r="A179" s="6" t="s">
        <v>425</v>
      </c>
      <c r="B179" s="3" t="s">
        <v>426</v>
      </c>
      <c r="C179" s="17">
        <v>503.5</v>
      </c>
      <c r="D179" s="18">
        <f>D180+D182</f>
        <v>2878.9</v>
      </c>
    </row>
    <row r="180" spans="1:5" x14ac:dyDescent="0.2">
      <c r="A180" s="7" t="s">
        <v>321</v>
      </c>
      <c r="B180" s="4" t="s">
        <v>319</v>
      </c>
      <c r="C180" s="21">
        <v>0</v>
      </c>
      <c r="D180" s="20">
        <f>D181</f>
        <v>1978.5</v>
      </c>
    </row>
    <row r="181" spans="1:5" ht="30" x14ac:dyDescent="0.2">
      <c r="A181" s="7" t="s">
        <v>322</v>
      </c>
      <c r="B181" s="4" t="s">
        <v>320</v>
      </c>
      <c r="C181" s="21">
        <v>0</v>
      </c>
      <c r="D181" s="20">
        <v>1978.5</v>
      </c>
    </row>
    <row r="182" spans="1:5" ht="14.25" x14ac:dyDescent="0.2">
      <c r="A182" s="6" t="s">
        <v>427</v>
      </c>
      <c r="B182" s="3" t="s">
        <v>428</v>
      </c>
      <c r="C182" s="17">
        <v>503.5</v>
      </c>
      <c r="D182" s="18">
        <f>D183</f>
        <v>900.4</v>
      </c>
    </row>
    <row r="183" spans="1:5" ht="30" x14ac:dyDescent="0.2">
      <c r="A183" s="7" t="s">
        <v>429</v>
      </c>
      <c r="B183" s="4" t="s">
        <v>430</v>
      </c>
      <c r="C183" s="19">
        <v>503.5</v>
      </c>
      <c r="D183" s="20">
        <v>900.4</v>
      </c>
    </row>
    <row r="184" spans="1:5" ht="14.25" x14ac:dyDescent="0.2">
      <c r="A184" s="6" t="s">
        <v>431</v>
      </c>
      <c r="B184" s="3" t="s">
        <v>432</v>
      </c>
      <c r="C184" s="17">
        <v>11332870.300000001</v>
      </c>
      <c r="D184" s="18">
        <v>11508286.6</v>
      </c>
      <c r="E184" s="13"/>
    </row>
    <row r="185" spans="1:5" ht="42.75" x14ac:dyDescent="0.2">
      <c r="A185" s="6" t="s">
        <v>433</v>
      </c>
      <c r="B185" s="3" t="s">
        <v>434</v>
      </c>
      <c r="C185" s="17">
        <v>10749736.1</v>
      </c>
      <c r="D185" s="18">
        <v>11031588.699999999</v>
      </c>
    </row>
    <row r="186" spans="1:5" ht="28.5" x14ac:dyDescent="0.2">
      <c r="A186" s="6" t="s">
        <v>435</v>
      </c>
      <c r="B186" s="3" t="s">
        <v>436</v>
      </c>
      <c r="C186" s="17">
        <v>2903429.9</v>
      </c>
      <c r="D186" s="18">
        <v>2903429.9</v>
      </c>
    </row>
    <row r="187" spans="1:5" x14ac:dyDescent="0.2">
      <c r="A187" s="7" t="s">
        <v>437</v>
      </c>
      <c r="B187" s="4" t="s">
        <v>438</v>
      </c>
      <c r="C187" s="19">
        <v>2143618.9</v>
      </c>
      <c r="D187" s="20">
        <v>2143618.9</v>
      </c>
      <c r="E187" s="32"/>
    </row>
    <row r="188" spans="1:5" ht="30" x14ac:dyDescent="0.2">
      <c r="A188" s="7" t="s">
        <v>439</v>
      </c>
      <c r="B188" s="4" t="s">
        <v>440</v>
      </c>
      <c r="C188" s="19">
        <v>2143618.9</v>
      </c>
      <c r="D188" s="20">
        <v>2143618.9</v>
      </c>
    </row>
    <row r="189" spans="1:5" ht="30" x14ac:dyDescent="0.2">
      <c r="A189" s="7" t="s">
        <v>441</v>
      </c>
      <c r="B189" s="4" t="s">
        <v>442</v>
      </c>
      <c r="C189" s="19">
        <v>531001</v>
      </c>
      <c r="D189" s="20">
        <v>531001</v>
      </c>
    </row>
    <row r="190" spans="1:5" ht="30" x14ac:dyDescent="0.2">
      <c r="A190" s="7" t="s">
        <v>443</v>
      </c>
      <c r="B190" s="4" t="s">
        <v>444</v>
      </c>
      <c r="C190" s="19">
        <v>531001</v>
      </c>
      <c r="D190" s="20">
        <v>531001</v>
      </c>
    </row>
    <row r="191" spans="1:5" ht="30" x14ac:dyDescent="0.2">
      <c r="A191" s="7" t="s">
        <v>445</v>
      </c>
      <c r="B191" s="4" t="s">
        <v>446</v>
      </c>
      <c r="C191" s="19">
        <v>228810</v>
      </c>
      <c r="D191" s="20">
        <v>228810</v>
      </c>
    </row>
    <row r="192" spans="1:5" ht="45" x14ac:dyDescent="0.2">
      <c r="A192" s="7" t="s">
        <v>447</v>
      </c>
      <c r="B192" s="4" t="s">
        <v>448</v>
      </c>
      <c r="C192" s="19">
        <v>228810</v>
      </c>
      <c r="D192" s="20">
        <v>228810</v>
      </c>
    </row>
    <row r="193" spans="1:4" ht="28.5" x14ac:dyDescent="0.2">
      <c r="A193" s="6" t="s">
        <v>449</v>
      </c>
      <c r="B193" s="3" t="s">
        <v>113</v>
      </c>
      <c r="C193" s="17">
        <v>3306672.8</v>
      </c>
      <c r="D193" s="18">
        <v>3410008.8</v>
      </c>
    </row>
    <row r="194" spans="1:4" ht="30" x14ac:dyDescent="0.2">
      <c r="A194" s="7" t="s">
        <v>114</v>
      </c>
      <c r="B194" s="4" t="s">
        <v>115</v>
      </c>
      <c r="C194" s="19">
        <v>33552</v>
      </c>
      <c r="D194" s="20">
        <v>33552</v>
      </c>
    </row>
    <row r="195" spans="1:4" ht="45" x14ac:dyDescent="0.2">
      <c r="A195" s="7" t="s">
        <v>116</v>
      </c>
      <c r="B195" s="4" t="s">
        <v>117</v>
      </c>
      <c r="C195" s="19">
        <v>159560</v>
      </c>
      <c r="D195" s="20">
        <v>159560</v>
      </c>
    </row>
    <row r="196" spans="1:4" ht="60" x14ac:dyDescent="0.2">
      <c r="A196" s="7" t="s">
        <v>118</v>
      </c>
      <c r="B196" s="4" t="s">
        <v>119</v>
      </c>
      <c r="C196" s="19">
        <v>159560</v>
      </c>
      <c r="D196" s="20">
        <v>159560</v>
      </c>
    </row>
    <row r="197" spans="1:4" ht="30" x14ac:dyDescent="0.2">
      <c r="A197" s="7" t="s">
        <v>120</v>
      </c>
      <c r="B197" s="4" t="s">
        <v>121</v>
      </c>
      <c r="C197" s="19">
        <v>9660</v>
      </c>
      <c r="D197" s="20">
        <v>19727</v>
      </c>
    </row>
    <row r="198" spans="1:4" ht="30" x14ac:dyDescent="0.2">
      <c r="A198" s="7" t="s">
        <v>122</v>
      </c>
      <c r="B198" s="4" t="s">
        <v>123</v>
      </c>
      <c r="C198" s="19">
        <v>54593</v>
      </c>
      <c r="D198" s="20">
        <v>31800</v>
      </c>
    </row>
    <row r="199" spans="1:4" ht="60" x14ac:dyDescent="0.2">
      <c r="A199" s="7" t="s">
        <v>124</v>
      </c>
      <c r="B199" s="4" t="s">
        <v>125</v>
      </c>
      <c r="C199" s="19">
        <v>52</v>
      </c>
      <c r="D199" s="20">
        <v>273</v>
      </c>
    </row>
    <row r="200" spans="1:4" ht="30" x14ac:dyDescent="0.2">
      <c r="A200" s="7" t="s">
        <v>126</v>
      </c>
      <c r="B200" s="4" t="s">
        <v>127</v>
      </c>
      <c r="C200" s="19">
        <v>9530</v>
      </c>
      <c r="D200" s="20">
        <v>9530</v>
      </c>
    </row>
    <row r="201" spans="1:4" ht="45" x14ac:dyDescent="0.2">
      <c r="A201" s="7" t="s">
        <v>128</v>
      </c>
      <c r="B201" s="4" t="s">
        <v>129</v>
      </c>
      <c r="C201" s="19">
        <v>9530</v>
      </c>
      <c r="D201" s="20">
        <v>9530</v>
      </c>
    </row>
    <row r="202" spans="1:4" ht="45" x14ac:dyDescent="0.2">
      <c r="A202" s="7" t="s">
        <v>130</v>
      </c>
      <c r="B202" s="4" t="s">
        <v>131</v>
      </c>
      <c r="C202" s="19">
        <v>88065</v>
      </c>
      <c r="D202" s="20">
        <v>88065</v>
      </c>
    </row>
    <row r="203" spans="1:4" ht="60" x14ac:dyDescent="0.2">
      <c r="A203" s="7" t="s">
        <v>132</v>
      </c>
      <c r="B203" s="4" t="s">
        <v>133</v>
      </c>
      <c r="C203" s="19">
        <v>88065</v>
      </c>
      <c r="D203" s="20">
        <v>88065</v>
      </c>
    </row>
    <row r="204" spans="1:4" ht="165" x14ac:dyDescent="0.2">
      <c r="A204" s="7" t="s">
        <v>134</v>
      </c>
      <c r="B204" s="4" t="s">
        <v>135</v>
      </c>
      <c r="C204" s="19">
        <v>78148</v>
      </c>
      <c r="D204" s="20">
        <v>78148</v>
      </c>
    </row>
    <row r="205" spans="1:4" ht="30" x14ac:dyDescent="0.2">
      <c r="A205" s="7" t="s">
        <v>136</v>
      </c>
      <c r="B205" s="4" t="s">
        <v>627</v>
      </c>
      <c r="C205" s="19">
        <v>79950.399999999994</v>
      </c>
      <c r="D205" s="20">
        <v>79950.399999999994</v>
      </c>
    </row>
    <row r="206" spans="1:4" ht="30" x14ac:dyDescent="0.2">
      <c r="A206" s="7" t="s">
        <v>628</v>
      </c>
      <c r="B206" s="4" t="s">
        <v>629</v>
      </c>
      <c r="C206" s="19">
        <v>68624</v>
      </c>
      <c r="D206" s="20">
        <v>68624</v>
      </c>
    </row>
    <row r="207" spans="1:4" ht="75" x14ac:dyDescent="0.2">
      <c r="A207" s="7" t="s">
        <v>630</v>
      </c>
      <c r="B207" s="4" t="s">
        <v>631</v>
      </c>
      <c r="C207" s="19">
        <v>7930.4</v>
      </c>
      <c r="D207" s="20">
        <v>7930.4</v>
      </c>
    </row>
    <row r="208" spans="1:4" ht="90" x14ac:dyDescent="0.2">
      <c r="A208" s="7" t="s">
        <v>632</v>
      </c>
      <c r="B208" s="4" t="s">
        <v>633</v>
      </c>
      <c r="C208" s="19">
        <v>7930.4</v>
      </c>
      <c r="D208" s="20">
        <v>7930.4</v>
      </c>
    </row>
    <row r="209" spans="1:4" ht="75" x14ac:dyDescent="0.2">
      <c r="A209" s="7" t="s">
        <v>634</v>
      </c>
      <c r="B209" s="4" t="s">
        <v>635</v>
      </c>
      <c r="C209" s="19">
        <v>48567.4</v>
      </c>
      <c r="D209" s="20">
        <v>48567.4</v>
      </c>
    </row>
    <row r="210" spans="1:4" ht="30" x14ac:dyDescent="0.2">
      <c r="A210" s="7" t="s">
        <v>636</v>
      </c>
      <c r="B210" s="4" t="s">
        <v>637</v>
      </c>
      <c r="C210" s="19">
        <v>298682</v>
      </c>
      <c r="D210" s="20">
        <v>298681.90000000002</v>
      </c>
    </row>
    <row r="211" spans="1:4" ht="30" x14ac:dyDescent="0.2">
      <c r="A211" s="7" t="s">
        <v>638</v>
      </c>
      <c r="B211" s="4" t="s">
        <v>639</v>
      </c>
      <c r="C211" s="19">
        <v>298682</v>
      </c>
      <c r="D211" s="20">
        <v>298681.90000000002</v>
      </c>
    </row>
    <row r="212" spans="1:4" ht="150" x14ac:dyDescent="0.2">
      <c r="A212" s="7" t="s">
        <v>640</v>
      </c>
      <c r="B212" s="4" t="s">
        <v>641</v>
      </c>
      <c r="C212" s="19">
        <v>621608</v>
      </c>
      <c r="D212" s="20">
        <v>639586</v>
      </c>
    </row>
    <row r="213" spans="1:4" ht="120" x14ac:dyDescent="0.2">
      <c r="A213" s="7" t="s">
        <v>642</v>
      </c>
      <c r="B213" s="4" t="s">
        <v>643</v>
      </c>
      <c r="C213" s="19">
        <v>9120</v>
      </c>
      <c r="D213" s="20">
        <v>9120</v>
      </c>
    </row>
    <row r="214" spans="1:4" ht="30" x14ac:dyDescent="0.2">
      <c r="A214" s="7" t="s">
        <v>644</v>
      </c>
      <c r="B214" s="4" t="s">
        <v>645</v>
      </c>
      <c r="C214" s="19">
        <v>1600</v>
      </c>
      <c r="D214" s="20">
        <v>1600</v>
      </c>
    </row>
    <row r="215" spans="1:4" ht="60" x14ac:dyDescent="0.2">
      <c r="A215" s="7" t="s">
        <v>646</v>
      </c>
      <c r="B215" s="4" t="s">
        <v>648</v>
      </c>
      <c r="C215" s="19">
        <v>20037.8</v>
      </c>
      <c r="D215" s="20">
        <v>20037.8</v>
      </c>
    </row>
    <row r="216" spans="1:4" ht="75" x14ac:dyDescent="0.2">
      <c r="A216" s="7" t="s">
        <v>649</v>
      </c>
      <c r="B216" s="4" t="s">
        <v>650</v>
      </c>
      <c r="C216" s="19">
        <v>20037.8</v>
      </c>
      <c r="D216" s="20">
        <v>20037.8</v>
      </c>
    </row>
    <row r="217" spans="1:4" ht="30" x14ac:dyDescent="0.2">
      <c r="A217" s="7" t="s">
        <v>651</v>
      </c>
      <c r="B217" s="4" t="s">
        <v>652</v>
      </c>
      <c r="C217" s="19">
        <v>5878</v>
      </c>
      <c r="D217" s="20">
        <v>6258</v>
      </c>
    </row>
    <row r="218" spans="1:4" ht="45" x14ac:dyDescent="0.2">
      <c r="A218" s="7" t="s">
        <v>653</v>
      </c>
      <c r="B218" s="4" t="s">
        <v>654</v>
      </c>
      <c r="C218" s="19">
        <v>63302</v>
      </c>
      <c r="D218" s="20">
        <v>63302</v>
      </c>
    </row>
    <row r="219" spans="1:4" ht="45" x14ac:dyDescent="0.2">
      <c r="A219" s="7" t="s">
        <v>655</v>
      </c>
      <c r="B219" s="4" t="s">
        <v>656</v>
      </c>
      <c r="C219" s="19">
        <v>63302</v>
      </c>
      <c r="D219" s="20">
        <v>63302</v>
      </c>
    </row>
    <row r="220" spans="1:4" ht="105" x14ac:dyDescent="0.2">
      <c r="A220" s="7" t="s">
        <v>573</v>
      </c>
      <c r="B220" s="4" t="s">
        <v>572</v>
      </c>
      <c r="C220" s="21">
        <v>0</v>
      </c>
      <c r="D220" s="20">
        <v>11585.5</v>
      </c>
    </row>
    <row r="221" spans="1:4" ht="120" x14ac:dyDescent="0.2">
      <c r="A221" s="7" t="s">
        <v>575</v>
      </c>
      <c r="B221" s="4" t="s">
        <v>574</v>
      </c>
      <c r="C221" s="21">
        <v>0</v>
      </c>
      <c r="D221" s="20">
        <v>11585.5</v>
      </c>
    </row>
    <row r="222" spans="1:4" ht="120" x14ac:dyDescent="0.2">
      <c r="A222" s="7" t="s">
        <v>657</v>
      </c>
      <c r="B222" s="4" t="s">
        <v>658</v>
      </c>
      <c r="C222" s="19">
        <v>209831</v>
      </c>
      <c r="D222" s="20">
        <v>209831</v>
      </c>
    </row>
    <row r="223" spans="1:4" ht="120" x14ac:dyDescent="0.2">
      <c r="A223" s="7" t="s">
        <v>659</v>
      </c>
      <c r="B223" s="4" t="s">
        <v>660</v>
      </c>
      <c r="C223" s="19">
        <v>209831</v>
      </c>
      <c r="D223" s="20">
        <v>209831</v>
      </c>
    </row>
    <row r="224" spans="1:4" ht="30" x14ac:dyDescent="0.2">
      <c r="A224" s="7" t="s">
        <v>577</v>
      </c>
      <c r="B224" s="4" t="s">
        <v>576</v>
      </c>
      <c r="C224" s="21">
        <v>0</v>
      </c>
      <c r="D224" s="20">
        <v>80466</v>
      </c>
    </row>
    <row r="225" spans="1:4" ht="60" x14ac:dyDescent="0.2">
      <c r="A225" s="7" t="s">
        <v>661</v>
      </c>
      <c r="B225" s="4" t="s">
        <v>662</v>
      </c>
      <c r="C225" s="19">
        <v>5453</v>
      </c>
      <c r="D225" s="20">
        <v>5453</v>
      </c>
    </row>
    <row r="226" spans="1:4" ht="60" x14ac:dyDescent="0.2">
      <c r="A226" s="7" t="s">
        <v>663</v>
      </c>
      <c r="B226" s="4" t="s">
        <v>664</v>
      </c>
      <c r="C226" s="19">
        <v>1383.8</v>
      </c>
      <c r="D226" s="20">
        <v>1088</v>
      </c>
    </row>
    <row r="227" spans="1:4" ht="30" x14ac:dyDescent="0.2">
      <c r="A227" s="7" t="s">
        <v>665</v>
      </c>
      <c r="B227" s="4" t="s">
        <v>666</v>
      </c>
      <c r="C227" s="19">
        <v>36281.9</v>
      </c>
      <c r="D227" s="20">
        <v>36281.9</v>
      </c>
    </row>
    <row r="228" spans="1:4" ht="30" x14ac:dyDescent="0.2">
      <c r="A228" s="7" t="s">
        <v>667</v>
      </c>
      <c r="B228" s="4" t="s">
        <v>668</v>
      </c>
      <c r="C228" s="19">
        <v>36281.9</v>
      </c>
      <c r="D228" s="20">
        <v>36281.9</v>
      </c>
    </row>
    <row r="229" spans="1:4" ht="45" x14ac:dyDescent="0.2">
      <c r="A229" s="7" t="s">
        <v>669</v>
      </c>
      <c r="B229" s="4" t="s">
        <v>670</v>
      </c>
      <c r="C229" s="19">
        <v>553312.80000000005</v>
      </c>
      <c r="D229" s="20">
        <v>553312.80000000005</v>
      </c>
    </row>
    <row r="230" spans="1:4" ht="60" x14ac:dyDescent="0.2">
      <c r="A230" s="7" t="s">
        <v>671</v>
      </c>
      <c r="B230" s="4" t="s">
        <v>672</v>
      </c>
      <c r="C230" s="19">
        <v>17373.8</v>
      </c>
      <c r="D230" s="20">
        <v>17373.8</v>
      </c>
    </row>
    <row r="231" spans="1:4" ht="150" x14ac:dyDescent="0.2">
      <c r="A231" s="7" t="s">
        <v>673</v>
      </c>
      <c r="B231" s="4" t="s">
        <v>217</v>
      </c>
      <c r="C231" s="19">
        <v>32612.3</v>
      </c>
      <c r="D231" s="20">
        <v>32060.5</v>
      </c>
    </row>
    <row r="232" spans="1:4" ht="90" x14ac:dyDescent="0.2">
      <c r="A232" s="7" t="s">
        <v>218</v>
      </c>
      <c r="B232" s="4" t="s">
        <v>219</v>
      </c>
      <c r="C232" s="19">
        <v>10248.6</v>
      </c>
      <c r="D232" s="20">
        <v>8507.5</v>
      </c>
    </row>
    <row r="233" spans="1:4" ht="30" x14ac:dyDescent="0.2">
      <c r="A233" s="7" t="s">
        <v>220</v>
      </c>
      <c r="B233" s="4" t="s">
        <v>221</v>
      </c>
      <c r="C233" s="19">
        <v>48937.4</v>
      </c>
      <c r="D233" s="20">
        <v>48937.4</v>
      </c>
    </row>
    <row r="234" spans="1:4" ht="45" x14ac:dyDescent="0.2">
      <c r="A234" s="7" t="s">
        <v>222</v>
      </c>
      <c r="B234" s="4" t="s">
        <v>223</v>
      </c>
      <c r="C234" s="19">
        <v>48937.4</v>
      </c>
      <c r="D234" s="20">
        <v>48937.4</v>
      </c>
    </row>
    <row r="235" spans="1:4" ht="75" x14ac:dyDescent="0.2">
      <c r="A235" s="7" t="s">
        <v>224</v>
      </c>
      <c r="B235" s="4" t="s">
        <v>225</v>
      </c>
      <c r="C235" s="19">
        <v>13382.8</v>
      </c>
      <c r="D235" s="20">
        <v>13382.8</v>
      </c>
    </row>
    <row r="236" spans="1:4" ht="45" x14ac:dyDescent="0.2">
      <c r="A236" s="7" t="s">
        <v>226</v>
      </c>
      <c r="B236" s="4" t="s">
        <v>227</v>
      </c>
      <c r="C236" s="19">
        <v>5578.8</v>
      </c>
      <c r="D236" s="20">
        <v>5578.8</v>
      </c>
    </row>
    <row r="237" spans="1:4" ht="45" x14ac:dyDescent="0.2">
      <c r="A237" s="7" t="s">
        <v>228</v>
      </c>
      <c r="B237" s="4" t="s">
        <v>229</v>
      </c>
      <c r="C237" s="19">
        <v>83013</v>
      </c>
      <c r="D237" s="20">
        <v>83013</v>
      </c>
    </row>
    <row r="238" spans="1:4" ht="60" x14ac:dyDescent="0.2">
      <c r="A238" s="7" t="s">
        <v>230</v>
      </c>
      <c r="B238" s="4" t="s">
        <v>231</v>
      </c>
      <c r="C238" s="19">
        <v>83013</v>
      </c>
      <c r="D238" s="20">
        <v>83013</v>
      </c>
    </row>
    <row r="239" spans="1:4" ht="45" x14ac:dyDescent="0.2">
      <c r="A239" s="7" t="s">
        <v>232</v>
      </c>
      <c r="B239" s="4" t="s">
        <v>233</v>
      </c>
      <c r="C239" s="19">
        <v>2183</v>
      </c>
      <c r="D239" s="20">
        <v>2183</v>
      </c>
    </row>
    <row r="240" spans="1:4" ht="60" x14ac:dyDescent="0.2">
      <c r="A240" s="7" t="s">
        <v>234</v>
      </c>
      <c r="B240" s="4" t="s">
        <v>235</v>
      </c>
      <c r="C240" s="19">
        <v>2183</v>
      </c>
      <c r="D240" s="20">
        <v>2183</v>
      </c>
    </row>
    <row r="241" spans="1:4" ht="30" x14ac:dyDescent="0.2">
      <c r="A241" s="7" t="s">
        <v>236</v>
      </c>
      <c r="B241" s="4" t="s">
        <v>237</v>
      </c>
      <c r="C241" s="19">
        <v>599558.1</v>
      </c>
      <c r="D241" s="20">
        <v>599141</v>
      </c>
    </row>
    <row r="242" spans="1:4" ht="30" x14ac:dyDescent="0.2">
      <c r="A242" s="7" t="s">
        <v>238</v>
      </c>
      <c r="B242" s="4" t="s">
        <v>239</v>
      </c>
      <c r="C242" s="19">
        <v>599558.1</v>
      </c>
      <c r="D242" s="20">
        <v>599141</v>
      </c>
    </row>
    <row r="243" spans="1:4" x14ac:dyDescent="0.2">
      <c r="A243" s="7" t="s">
        <v>240</v>
      </c>
      <c r="B243" s="4" t="s">
        <v>241</v>
      </c>
      <c r="C243" s="19">
        <v>14311</v>
      </c>
      <c r="D243" s="20">
        <v>14311</v>
      </c>
    </row>
    <row r="244" spans="1:4" ht="30" x14ac:dyDescent="0.2">
      <c r="A244" s="7" t="s">
        <v>242</v>
      </c>
      <c r="B244" s="4" t="s">
        <v>243</v>
      </c>
      <c r="C244" s="19">
        <v>14311</v>
      </c>
      <c r="D244" s="20">
        <v>14311</v>
      </c>
    </row>
    <row r="245" spans="1:4" ht="30" x14ac:dyDescent="0.2">
      <c r="A245" s="7" t="s">
        <v>244</v>
      </c>
      <c r="B245" s="4" t="s">
        <v>245</v>
      </c>
      <c r="C245" s="19">
        <v>12302</v>
      </c>
      <c r="D245" s="20">
        <v>12302</v>
      </c>
    </row>
    <row r="246" spans="1:4" ht="30" x14ac:dyDescent="0.2">
      <c r="A246" s="7" t="s">
        <v>246</v>
      </c>
      <c r="B246" s="4" t="s">
        <v>247</v>
      </c>
      <c r="C246" s="19">
        <v>12302</v>
      </c>
      <c r="D246" s="20">
        <v>12302</v>
      </c>
    </row>
    <row r="247" spans="1:4" ht="75" x14ac:dyDescent="0.2">
      <c r="A247" s="7" t="s">
        <v>248</v>
      </c>
      <c r="B247" s="4" t="s">
        <v>249</v>
      </c>
      <c r="C247" s="19">
        <v>2449.5</v>
      </c>
      <c r="D247" s="20">
        <v>0</v>
      </c>
    </row>
    <row r="248" spans="1:4" x14ac:dyDescent="0.2">
      <c r="A248" s="7" t="s">
        <v>579</v>
      </c>
      <c r="B248" s="4" t="s">
        <v>578</v>
      </c>
      <c r="C248" s="21">
        <v>0</v>
      </c>
      <c r="D248" s="20">
        <v>10886.9</v>
      </c>
    </row>
    <row r="249" spans="1:4" x14ac:dyDescent="0.2">
      <c r="A249" s="7" t="s">
        <v>581</v>
      </c>
      <c r="B249" s="4" t="s">
        <v>580</v>
      </c>
      <c r="C249" s="21">
        <v>0</v>
      </c>
      <c r="D249" s="20">
        <v>10886.9</v>
      </c>
    </row>
    <row r="250" spans="1:4" ht="28.5" x14ac:dyDescent="0.2">
      <c r="A250" s="6" t="s">
        <v>250</v>
      </c>
      <c r="B250" s="3" t="s">
        <v>251</v>
      </c>
      <c r="C250" s="17">
        <v>3402153</v>
      </c>
      <c r="D250" s="18">
        <v>3405033.4</v>
      </c>
    </row>
    <row r="251" spans="1:4" ht="30" x14ac:dyDescent="0.2">
      <c r="A251" s="7" t="s">
        <v>252</v>
      </c>
      <c r="B251" s="4" t="s">
        <v>253</v>
      </c>
      <c r="C251" s="19">
        <v>1221565.8999999999</v>
      </c>
      <c r="D251" s="20">
        <v>1221565.8999999999</v>
      </c>
    </row>
    <row r="252" spans="1:4" ht="30" x14ac:dyDescent="0.2">
      <c r="A252" s="7" t="s">
        <v>254</v>
      </c>
      <c r="B252" s="4" t="s">
        <v>255</v>
      </c>
      <c r="C252" s="19">
        <v>1221565.8999999999</v>
      </c>
      <c r="D252" s="20">
        <v>1221565.8999999999</v>
      </c>
    </row>
    <row r="253" spans="1:4" ht="30" x14ac:dyDescent="0.2">
      <c r="A253" s="7" t="s">
        <v>256</v>
      </c>
      <c r="B253" s="4" t="s">
        <v>257</v>
      </c>
      <c r="C253" s="19">
        <v>51275.9</v>
      </c>
      <c r="D253" s="20">
        <v>51275.9</v>
      </c>
    </row>
    <row r="254" spans="1:4" ht="30" x14ac:dyDescent="0.2">
      <c r="A254" s="7" t="s">
        <v>258</v>
      </c>
      <c r="B254" s="4" t="s">
        <v>259</v>
      </c>
      <c r="C254" s="19">
        <v>51275.9</v>
      </c>
      <c r="D254" s="20">
        <v>51275.9</v>
      </c>
    </row>
    <row r="255" spans="1:4" ht="45" x14ac:dyDescent="0.2">
      <c r="A255" s="7" t="s">
        <v>260</v>
      </c>
      <c r="B255" s="4" t="s">
        <v>261</v>
      </c>
      <c r="C255" s="19">
        <v>57903.9</v>
      </c>
      <c r="D255" s="20">
        <v>57903.9</v>
      </c>
    </row>
    <row r="256" spans="1:4" ht="45" x14ac:dyDescent="0.2">
      <c r="A256" s="7" t="s">
        <v>262</v>
      </c>
      <c r="B256" s="4" t="s">
        <v>263</v>
      </c>
      <c r="C256" s="19">
        <v>57903.9</v>
      </c>
      <c r="D256" s="20">
        <v>57903.9</v>
      </c>
    </row>
    <row r="257" spans="1:4" ht="30" x14ac:dyDescent="0.2">
      <c r="A257" s="7" t="s">
        <v>264</v>
      </c>
      <c r="B257" s="4" t="s">
        <v>265</v>
      </c>
      <c r="C257" s="19">
        <v>190.4</v>
      </c>
      <c r="D257" s="20">
        <v>190.4</v>
      </c>
    </row>
    <row r="258" spans="1:4" ht="45" x14ac:dyDescent="0.2">
      <c r="A258" s="7" t="s">
        <v>266</v>
      </c>
      <c r="B258" s="4" t="s">
        <v>267</v>
      </c>
      <c r="C258" s="19">
        <v>190.4</v>
      </c>
      <c r="D258" s="20">
        <v>190.4</v>
      </c>
    </row>
    <row r="259" spans="1:4" ht="30" x14ac:dyDescent="0.2">
      <c r="A259" s="7" t="s">
        <v>268</v>
      </c>
      <c r="B259" s="4" t="s">
        <v>269</v>
      </c>
      <c r="C259" s="19">
        <v>240.9</v>
      </c>
      <c r="D259" s="20">
        <v>240.9</v>
      </c>
    </row>
    <row r="260" spans="1:4" ht="30" x14ac:dyDescent="0.2">
      <c r="A260" s="7" t="s">
        <v>270</v>
      </c>
      <c r="B260" s="4" t="s">
        <v>271</v>
      </c>
      <c r="C260" s="19">
        <v>240.9</v>
      </c>
      <c r="D260" s="20">
        <v>240.9</v>
      </c>
    </row>
    <row r="261" spans="1:4" ht="45" x14ac:dyDescent="0.2">
      <c r="A261" s="7" t="s">
        <v>272</v>
      </c>
      <c r="B261" s="4" t="s">
        <v>273</v>
      </c>
      <c r="C261" s="19">
        <v>1960.6</v>
      </c>
      <c r="D261" s="20">
        <v>1742.9</v>
      </c>
    </row>
    <row r="262" spans="1:4" ht="60" x14ac:dyDescent="0.2">
      <c r="A262" s="7" t="s">
        <v>274</v>
      </c>
      <c r="B262" s="4" t="s">
        <v>275</v>
      </c>
      <c r="C262" s="19">
        <v>1960.6</v>
      </c>
      <c r="D262" s="20">
        <v>1742.9</v>
      </c>
    </row>
    <row r="263" spans="1:4" ht="45" x14ac:dyDescent="0.2">
      <c r="A263" s="7" t="s">
        <v>276</v>
      </c>
      <c r="B263" s="4" t="s">
        <v>277</v>
      </c>
      <c r="C263" s="19">
        <v>112.2</v>
      </c>
      <c r="D263" s="20">
        <v>112.2</v>
      </c>
    </row>
    <row r="264" spans="1:4" ht="60" x14ac:dyDescent="0.2">
      <c r="A264" s="7" t="s">
        <v>278</v>
      </c>
      <c r="B264" s="4" t="s">
        <v>279</v>
      </c>
      <c r="C264" s="19">
        <v>112.2</v>
      </c>
      <c r="D264" s="20">
        <v>112.2</v>
      </c>
    </row>
    <row r="265" spans="1:4" ht="45" x14ac:dyDescent="0.2">
      <c r="A265" s="7" t="s">
        <v>280</v>
      </c>
      <c r="B265" s="4" t="s">
        <v>281</v>
      </c>
      <c r="C265" s="19">
        <v>44.3</v>
      </c>
      <c r="D265" s="20">
        <v>44.3</v>
      </c>
    </row>
    <row r="266" spans="1:4" ht="60" x14ac:dyDescent="0.2">
      <c r="A266" s="7" t="s">
        <v>282</v>
      </c>
      <c r="B266" s="4" t="s">
        <v>283</v>
      </c>
      <c r="C266" s="19">
        <v>44.3</v>
      </c>
      <c r="D266" s="20">
        <v>44.3</v>
      </c>
    </row>
    <row r="267" spans="1:4" ht="45" x14ac:dyDescent="0.2">
      <c r="A267" s="7" t="s">
        <v>284</v>
      </c>
      <c r="B267" s="4" t="s">
        <v>285</v>
      </c>
      <c r="C267" s="19">
        <v>454</v>
      </c>
      <c r="D267" s="20">
        <v>454</v>
      </c>
    </row>
    <row r="268" spans="1:4" ht="60" x14ac:dyDescent="0.2">
      <c r="A268" s="7" t="s">
        <v>286</v>
      </c>
      <c r="B268" s="4" t="s">
        <v>287</v>
      </c>
      <c r="C268" s="19">
        <v>454</v>
      </c>
      <c r="D268" s="20">
        <v>454</v>
      </c>
    </row>
    <row r="269" spans="1:4" ht="30" x14ac:dyDescent="0.2">
      <c r="A269" s="7" t="s">
        <v>288</v>
      </c>
      <c r="B269" s="4" t="s">
        <v>289</v>
      </c>
      <c r="C269" s="19">
        <v>31753.4</v>
      </c>
      <c r="D269" s="20">
        <v>31753.4</v>
      </c>
    </row>
    <row r="270" spans="1:4" ht="45" x14ac:dyDescent="0.2">
      <c r="A270" s="7" t="s">
        <v>290</v>
      </c>
      <c r="B270" s="4" t="s">
        <v>291</v>
      </c>
      <c r="C270" s="19">
        <v>31753.4</v>
      </c>
      <c r="D270" s="20">
        <v>31753.4</v>
      </c>
    </row>
    <row r="271" spans="1:4" ht="30" x14ac:dyDescent="0.2">
      <c r="A271" s="7" t="s">
        <v>292</v>
      </c>
      <c r="B271" s="4" t="s">
        <v>293</v>
      </c>
      <c r="C271" s="19">
        <v>260212.3</v>
      </c>
      <c r="D271" s="20">
        <v>260212.3</v>
      </c>
    </row>
    <row r="272" spans="1:4" ht="45" x14ac:dyDescent="0.2">
      <c r="A272" s="7" t="s">
        <v>294</v>
      </c>
      <c r="B272" s="4" t="s">
        <v>295</v>
      </c>
      <c r="C272" s="19">
        <v>260212.3</v>
      </c>
      <c r="D272" s="20">
        <v>260212.3</v>
      </c>
    </row>
    <row r="273" spans="1:4" ht="30" x14ac:dyDescent="0.2">
      <c r="A273" s="7" t="s">
        <v>296</v>
      </c>
      <c r="B273" s="4" t="s">
        <v>297</v>
      </c>
      <c r="C273" s="19">
        <v>24968.3</v>
      </c>
      <c r="D273" s="20">
        <v>24968.3</v>
      </c>
    </row>
    <row r="274" spans="1:4" ht="45" x14ac:dyDescent="0.2">
      <c r="A274" s="7" t="s">
        <v>298</v>
      </c>
      <c r="B274" s="4" t="s">
        <v>299</v>
      </c>
      <c r="C274" s="19">
        <v>24968.3</v>
      </c>
      <c r="D274" s="20">
        <v>24968.3</v>
      </c>
    </row>
    <row r="275" spans="1:4" ht="45" x14ac:dyDescent="0.2">
      <c r="A275" s="7" t="s">
        <v>300</v>
      </c>
      <c r="B275" s="4" t="s">
        <v>301</v>
      </c>
      <c r="C275" s="19">
        <v>8270.7000000000007</v>
      </c>
      <c r="D275" s="20">
        <v>8270.7000000000007</v>
      </c>
    </row>
    <row r="276" spans="1:4" ht="45" x14ac:dyDescent="0.2">
      <c r="A276" s="7" t="s">
        <v>302</v>
      </c>
      <c r="B276" s="4" t="s">
        <v>303</v>
      </c>
      <c r="C276" s="19">
        <v>8270.7000000000007</v>
      </c>
      <c r="D276" s="20">
        <v>8270.7000000000007</v>
      </c>
    </row>
    <row r="277" spans="1:4" ht="45" x14ac:dyDescent="0.2">
      <c r="A277" s="7" t="s">
        <v>304</v>
      </c>
      <c r="B277" s="4" t="s">
        <v>305</v>
      </c>
      <c r="C277" s="19">
        <v>335504.3</v>
      </c>
      <c r="D277" s="20">
        <v>335504.3</v>
      </c>
    </row>
    <row r="278" spans="1:4" ht="45" x14ac:dyDescent="0.2">
      <c r="A278" s="7" t="s">
        <v>306</v>
      </c>
      <c r="B278" s="4" t="s">
        <v>307</v>
      </c>
      <c r="C278" s="19">
        <v>335504.3</v>
      </c>
      <c r="D278" s="20">
        <v>335504.3</v>
      </c>
    </row>
    <row r="279" spans="1:4" ht="45" x14ac:dyDescent="0.2">
      <c r="A279" s="7" t="s">
        <v>308</v>
      </c>
      <c r="B279" s="4" t="s">
        <v>309</v>
      </c>
      <c r="C279" s="19">
        <v>197.9</v>
      </c>
      <c r="D279" s="20">
        <v>197.9</v>
      </c>
    </row>
    <row r="280" spans="1:4" ht="75" x14ac:dyDescent="0.2">
      <c r="A280" s="7" t="s">
        <v>310</v>
      </c>
      <c r="B280" s="4" t="s">
        <v>311</v>
      </c>
      <c r="C280" s="19">
        <v>5209.6000000000004</v>
      </c>
      <c r="D280" s="20">
        <v>5209.6000000000004</v>
      </c>
    </row>
    <row r="281" spans="1:4" ht="60" x14ac:dyDescent="0.2">
      <c r="A281" s="7" t="s">
        <v>312</v>
      </c>
      <c r="B281" s="4" t="s">
        <v>313</v>
      </c>
      <c r="C281" s="19">
        <v>16693.599999999999</v>
      </c>
      <c r="D281" s="20">
        <v>16693.599999999999</v>
      </c>
    </row>
    <row r="282" spans="1:4" ht="75" x14ac:dyDescent="0.2">
      <c r="A282" s="7" t="s">
        <v>314</v>
      </c>
      <c r="B282" s="4" t="s">
        <v>315</v>
      </c>
      <c r="C282" s="19">
        <v>16693.599999999999</v>
      </c>
      <c r="D282" s="20">
        <v>16693.599999999999</v>
      </c>
    </row>
    <row r="283" spans="1:4" ht="45" x14ac:dyDescent="0.2">
      <c r="A283" s="7" t="s">
        <v>316</v>
      </c>
      <c r="B283" s="4" t="s">
        <v>317</v>
      </c>
      <c r="C283" s="19">
        <v>1953.5</v>
      </c>
      <c r="D283" s="20">
        <v>1953.5</v>
      </c>
    </row>
    <row r="284" spans="1:4" ht="75" x14ac:dyDescent="0.2">
      <c r="A284" s="7" t="s">
        <v>318</v>
      </c>
      <c r="B284" s="4" t="s">
        <v>451</v>
      </c>
      <c r="C284" s="19">
        <v>11927</v>
      </c>
      <c r="D284" s="20">
        <v>11927</v>
      </c>
    </row>
    <row r="285" spans="1:4" ht="75" x14ac:dyDescent="0.2">
      <c r="A285" s="7" t="s">
        <v>452</v>
      </c>
      <c r="B285" s="4" t="s">
        <v>453</v>
      </c>
      <c r="C285" s="19">
        <v>11927</v>
      </c>
      <c r="D285" s="20">
        <v>11927</v>
      </c>
    </row>
    <row r="286" spans="1:4" ht="75" x14ac:dyDescent="0.2">
      <c r="A286" s="7" t="s">
        <v>454</v>
      </c>
      <c r="B286" s="4" t="s">
        <v>455</v>
      </c>
      <c r="C286" s="19">
        <v>218843.6</v>
      </c>
      <c r="D286" s="20">
        <v>222066.6</v>
      </c>
    </row>
    <row r="287" spans="1:4" ht="90" x14ac:dyDescent="0.2">
      <c r="A287" s="7" t="s">
        <v>456</v>
      </c>
      <c r="B287" s="4" t="s">
        <v>457</v>
      </c>
      <c r="C287" s="19">
        <v>218843.6</v>
      </c>
      <c r="D287" s="20">
        <v>222066.6</v>
      </c>
    </row>
    <row r="288" spans="1:4" ht="90" x14ac:dyDescent="0.2">
      <c r="A288" s="7" t="s">
        <v>458</v>
      </c>
      <c r="B288" s="4" t="s">
        <v>459</v>
      </c>
      <c r="C288" s="19">
        <v>1073414.2</v>
      </c>
      <c r="D288" s="20">
        <v>1073414.2</v>
      </c>
    </row>
    <row r="289" spans="1:4" ht="105" x14ac:dyDescent="0.2">
      <c r="A289" s="7" t="s">
        <v>460</v>
      </c>
      <c r="B289" s="4" t="s">
        <v>461</v>
      </c>
      <c r="C289" s="19">
        <v>1073414.2</v>
      </c>
      <c r="D289" s="20">
        <v>1073414.2</v>
      </c>
    </row>
    <row r="290" spans="1:4" ht="75" x14ac:dyDescent="0.2">
      <c r="A290" s="7" t="s">
        <v>462</v>
      </c>
      <c r="B290" s="4" t="s">
        <v>463</v>
      </c>
      <c r="C290" s="19">
        <v>25388.799999999999</v>
      </c>
      <c r="D290" s="20">
        <v>25388.799999999999</v>
      </c>
    </row>
    <row r="291" spans="1:4" ht="75" x14ac:dyDescent="0.2">
      <c r="A291" s="7" t="s">
        <v>464</v>
      </c>
      <c r="B291" s="4" t="s">
        <v>139</v>
      </c>
      <c r="C291" s="19">
        <v>25388.799999999999</v>
      </c>
      <c r="D291" s="20">
        <v>25388.799999999999</v>
      </c>
    </row>
    <row r="292" spans="1:4" ht="60" x14ac:dyDescent="0.2">
      <c r="A292" s="7" t="s">
        <v>140</v>
      </c>
      <c r="B292" s="4" t="s">
        <v>141</v>
      </c>
      <c r="C292" s="19">
        <v>11370.5</v>
      </c>
      <c r="D292" s="20">
        <v>11370.5</v>
      </c>
    </row>
    <row r="293" spans="1:4" ht="30" x14ac:dyDescent="0.2">
      <c r="A293" s="7" t="s">
        <v>142</v>
      </c>
      <c r="B293" s="4" t="s">
        <v>143</v>
      </c>
      <c r="C293" s="19">
        <v>42572.2</v>
      </c>
      <c r="D293" s="20">
        <v>42572.2</v>
      </c>
    </row>
    <row r="294" spans="1:4" ht="45" x14ac:dyDescent="0.2">
      <c r="A294" s="7" t="s">
        <v>144</v>
      </c>
      <c r="B294" s="4" t="s">
        <v>145</v>
      </c>
      <c r="C294" s="19">
        <v>42572.2</v>
      </c>
      <c r="D294" s="20">
        <v>42572.2</v>
      </c>
    </row>
    <row r="295" spans="1:4" x14ac:dyDescent="0.2">
      <c r="A295" s="7" t="s">
        <v>146</v>
      </c>
      <c r="B295" s="4" t="s">
        <v>147</v>
      </c>
      <c r="C295" s="19">
        <v>125</v>
      </c>
      <c r="D295" s="20">
        <v>0.1</v>
      </c>
    </row>
    <row r="296" spans="1:4" x14ac:dyDescent="0.2">
      <c r="A296" s="7" t="s">
        <v>148</v>
      </c>
      <c r="B296" s="4" t="s">
        <v>149</v>
      </c>
      <c r="C296" s="19">
        <v>125</v>
      </c>
      <c r="D296" s="20">
        <v>0.1</v>
      </c>
    </row>
    <row r="297" spans="1:4" ht="14.25" x14ac:dyDescent="0.2">
      <c r="A297" s="6" t="s">
        <v>150</v>
      </c>
      <c r="B297" s="3" t="s">
        <v>151</v>
      </c>
      <c r="C297" s="17">
        <v>1137480.3999999999</v>
      </c>
      <c r="D297" s="18">
        <v>1313116.6000000001</v>
      </c>
    </row>
    <row r="298" spans="1:4" ht="30" x14ac:dyDescent="0.2">
      <c r="A298" s="7" t="s">
        <v>152</v>
      </c>
      <c r="B298" s="4" t="s">
        <v>153</v>
      </c>
      <c r="C298" s="19">
        <v>9321.6</v>
      </c>
      <c r="D298" s="20">
        <v>10079.700000000001</v>
      </c>
    </row>
    <row r="299" spans="1:4" ht="45" x14ac:dyDescent="0.2">
      <c r="A299" s="7" t="s">
        <v>154</v>
      </c>
      <c r="B299" s="4" t="s">
        <v>155</v>
      </c>
      <c r="C299" s="19">
        <v>9321.6</v>
      </c>
      <c r="D299" s="20">
        <v>10079.700000000001</v>
      </c>
    </row>
    <row r="300" spans="1:4" ht="30" x14ac:dyDescent="0.2">
      <c r="A300" s="7" t="s">
        <v>156</v>
      </c>
      <c r="B300" s="4" t="s">
        <v>157</v>
      </c>
      <c r="C300" s="19">
        <v>1933.7</v>
      </c>
      <c r="D300" s="20">
        <v>2064.8000000000002</v>
      </c>
    </row>
    <row r="301" spans="1:4" ht="45" x14ac:dyDescent="0.2">
      <c r="A301" s="7" t="s">
        <v>158</v>
      </c>
      <c r="B301" s="4" t="s">
        <v>159</v>
      </c>
      <c r="C301" s="19">
        <v>1933.7</v>
      </c>
      <c r="D301" s="20">
        <v>2064.8000000000002</v>
      </c>
    </row>
    <row r="302" spans="1:4" ht="45" x14ac:dyDescent="0.2">
      <c r="A302" s="7" t="s">
        <v>160</v>
      </c>
      <c r="B302" s="4" t="s">
        <v>161</v>
      </c>
      <c r="C302" s="19">
        <v>26543</v>
      </c>
      <c r="D302" s="20">
        <v>26543</v>
      </c>
    </row>
    <row r="303" spans="1:4" ht="45" x14ac:dyDescent="0.2">
      <c r="A303" s="7" t="s">
        <v>162</v>
      </c>
      <c r="B303" s="4" t="s">
        <v>163</v>
      </c>
      <c r="C303" s="19">
        <v>26543</v>
      </c>
      <c r="D303" s="20">
        <v>26543</v>
      </c>
    </row>
    <row r="304" spans="1:4" ht="45" x14ac:dyDescent="0.2">
      <c r="A304" s="7" t="s">
        <v>164</v>
      </c>
      <c r="B304" s="4" t="s">
        <v>165</v>
      </c>
      <c r="C304" s="19">
        <v>103363</v>
      </c>
      <c r="D304" s="20">
        <v>103363</v>
      </c>
    </row>
    <row r="305" spans="1:10" ht="45" x14ac:dyDescent="0.2">
      <c r="A305" s="7" t="s">
        <v>166</v>
      </c>
      <c r="B305" s="4" t="s">
        <v>167</v>
      </c>
      <c r="C305" s="19">
        <v>103363</v>
      </c>
      <c r="D305" s="20">
        <v>103363</v>
      </c>
    </row>
    <row r="306" spans="1:10" ht="45" x14ac:dyDescent="0.2">
      <c r="A306" s="7" t="s">
        <v>168</v>
      </c>
      <c r="B306" s="4" t="s">
        <v>169</v>
      </c>
      <c r="C306" s="19">
        <v>11544</v>
      </c>
      <c r="D306" s="20">
        <v>11544</v>
      </c>
    </row>
    <row r="307" spans="1:10" ht="60" x14ac:dyDescent="0.2">
      <c r="A307" s="7" t="s">
        <v>170</v>
      </c>
      <c r="B307" s="4" t="s">
        <v>171</v>
      </c>
      <c r="C307" s="19">
        <v>11544</v>
      </c>
      <c r="D307" s="20">
        <v>11544</v>
      </c>
    </row>
    <row r="308" spans="1:10" ht="45" x14ac:dyDescent="0.2">
      <c r="A308" s="7" t="s">
        <v>172</v>
      </c>
      <c r="B308" s="4" t="s">
        <v>173</v>
      </c>
      <c r="C308" s="19">
        <v>102.5</v>
      </c>
      <c r="D308" s="20">
        <v>102.5</v>
      </c>
    </row>
    <row r="309" spans="1:10" ht="60" x14ac:dyDescent="0.2">
      <c r="A309" s="7" t="s">
        <v>174</v>
      </c>
      <c r="B309" s="4" t="s">
        <v>175</v>
      </c>
      <c r="C309" s="19">
        <v>3306.8</v>
      </c>
      <c r="D309" s="20">
        <v>3306.8</v>
      </c>
    </row>
    <row r="310" spans="1:10" ht="60" x14ac:dyDescent="0.2">
      <c r="A310" s="7" t="s">
        <v>176</v>
      </c>
      <c r="B310" s="4" t="s">
        <v>177</v>
      </c>
      <c r="C310" s="19">
        <v>3306.8</v>
      </c>
      <c r="D310" s="20">
        <v>3306.8</v>
      </c>
    </row>
    <row r="311" spans="1:10" ht="45" x14ac:dyDescent="0.2">
      <c r="A311" s="7" t="s">
        <v>178</v>
      </c>
      <c r="B311" s="4" t="s">
        <v>179</v>
      </c>
      <c r="C311" s="19">
        <v>959533.8</v>
      </c>
      <c r="D311" s="20">
        <v>1116829.8</v>
      </c>
    </row>
    <row r="312" spans="1:10" ht="60" x14ac:dyDescent="0.2">
      <c r="A312" s="7" t="s">
        <v>180</v>
      </c>
      <c r="B312" s="4" t="s">
        <v>181</v>
      </c>
      <c r="C312" s="19">
        <v>889828.1</v>
      </c>
      <c r="D312" s="20">
        <v>1047124.1</v>
      </c>
    </row>
    <row r="313" spans="1:10" ht="75" x14ac:dyDescent="0.2">
      <c r="A313" s="7" t="s">
        <v>182</v>
      </c>
      <c r="B313" s="4" t="s">
        <v>183</v>
      </c>
      <c r="C313" s="19">
        <v>889828.1</v>
      </c>
      <c r="D313" s="20">
        <v>1047124.1</v>
      </c>
      <c r="E313" s="22"/>
      <c r="F313" s="23"/>
      <c r="G313" s="23"/>
      <c r="H313" s="23"/>
      <c r="I313" s="23"/>
      <c r="J313" s="23"/>
    </row>
    <row r="314" spans="1:10" ht="75" x14ac:dyDescent="0.2">
      <c r="A314" s="7" t="s">
        <v>184</v>
      </c>
      <c r="B314" s="4" t="s">
        <v>185</v>
      </c>
      <c r="C314" s="19">
        <v>69705.7</v>
      </c>
      <c r="D314" s="24">
        <v>69705.7</v>
      </c>
    </row>
    <row r="315" spans="1:10" ht="75" x14ac:dyDescent="0.2">
      <c r="A315" s="7" t="s">
        <v>186</v>
      </c>
      <c r="B315" s="4" t="s">
        <v>187</v>
      </c>
      <c r="C315" s="19">
        <v>69705.7</v>
      </c>
      <c r="D315" s="20">
        <v>69705.7</v>
      </c>
    </row>
    <row r="316" spans="1:10" ht="60" x14ac:dyDescent="0.2">
      <c r="A316" s="7" t="s">
        <v>188</v>
      </c>
      <c r="B316" s="4" t="s">
        <v>189</v>
      </c>
      <c r="C316" s="19">
        <v>1088</v>
      </c>
      <c r="D316" s="20">
        <v>1088</v>
      </c>
    </row>
    <row r="317" spans="1:10" ht="75" x14ac:dyDescent="0.2">
      <c r="A317" s="7" t="s">
        <v>190</v>
      </c>
      <c r="B317" s="4" t="s">
        <v>191</v>
      </c>
      <c r="C317" s="19">
        <v>1088</v>
      </c>
      <c r="D317" s="20">
        <v>1088</v>
      </c>
    </row>
    <row r="318" spans="1:10" ht="105" x14ac:dyDescent="0.2">
      <c r="A318" s="7" t="s">
        <v>192</v>
      </c>
      <c r="B318" s="4" t="s">
        <v>193</v>
      </c>
      <c r="C318" s="19">
        <v>1744</v>
      </c>
      <c r="D318" s="20">
        <v>2456</v>
      </c>
    </row>
    <row r="319" spans="1:10" ht="45" x14ac:dyDescent="0.2">
      <c r="A319" s="7" t="s">
        <v>194</v>
      </c>
      <c r="B319" s="4" t="s">
        <v>195</v>
      </c>
      <c r="C319" s="19">
        <v>19000</v>
      </c>
      <c r="D319" s="20">
        <v>24000</v>
      </c>
    </row>
    <row r="320" spans="1:10" ht="90" x14ac:dyDescent="0.2">
      <c r="A320" s="7" t="s">
        <v>583</v>
      </c>
      <c r="B320" s="4" t="s">
        <v>582</v>
      </c>
      <c r="C320" s="19">
        <v>0</v>
      </c>
      <c r="D320" s="20">
        <v>1234</v>
      </c>
    </row>
    <row r="321" spans="1:6" x14ac:dyDescent="0.2">
      <c r="A321" s="7" t="s">
        <v>585</v>
      </c>
      <c r="B321" s="4" t="s">
        <v>584</v>
      </c>
      <c r="C321" s="19">
        <v>0</v>
      </c>
      <c r="D321" s="20">
        <v>10505</v>
      </c>
    </row>
    <row r="322" spans="1:6" ht="30" x14ac:dyDescent="0.2">
      <c r="A322" s="7" t="s">
        <v>587</v>
      </c>
      <c r="B322" s="4" t="s">
        <v>586</v>
      </c>
      <c r="C322" s="19">
        <v>0</v>
      </c>
      <c r="D322" s="20">
        <v>10505</v>
      </c>
    </row>
    <row r="323" spans="1:6" s="14" customFormat="1" ht="42.75" x14ac:dyDescent="0.2">
      <c r="A323" s="6" t="s">
        <v>196</v>
      </c>
      <c r="B323" s="3" t="s">
        <v>197</v>
      </c>
      <c r="C323" s="17">
        <v>569085.69999999995</v>
      </c>
      <c r="D323" s="18">
        <v>559453</v>
      </c>
    </row>
    <row r="324" spans="1:6" s="14" customFormat="1" ht="42.75" x14ac:dyDescent="0.2">
      <c r="A324" s="6" t="s">
        <v>198</v>
      </c>
      <c r="B324" s="3" t="s">
        <v>199</v>
      </c>
      <c r="C324" s="17">
        <v>569085.69999999995</v>
      </c>
      <c r="D324" s="18">
        <v>559453</v>
      </c>
    </row>
    <row r="325" spans="1:6" ht="75" x14ac:dyDescent="0.2">
      <c r="A325" s="7" t="s">
        <v>200</v>
      </c>
      <c r="B325" s="4" t="s">
        <v>201</v>
      </c>
      <c r="C325" s="19">
        <v>258650.2</v>
      </c>
      <c r="D325" s="20">
        <v>258650.1</v>
      </c>
    </row>
    <row r="326" spans="1:6" ht="75" x14ac:dyDescent="0.2">
      <c r="A326" s="7" t="s">
        <v>202</v>
      </c>
      <c r="B326" s="4" t="s">
        <v>203</v>
      </c>
      <c r="C326" s="19">
        <v>145639.9</v>
      </c>
      <c r="D326" s="20">
        <v>145125</v>
      </c>
    </row>
    <row r="327" spans="1:6" ht="90" x14ac:dyDescent="0.2">
      <c r="A327" s="7" t="s">
        <v>204</v>
      </c>
      <c r="B327" s="4" t="s">
        <v>205</v>
      </c>
      <c r="C327" s="19">
        <v>164795.6</v>
      </c>
      <c r="D327" s="20">
        <v>155677.9</v>
      </c>
    </row>
    <row r="328" spans="1:6" ht="28.5" x14ac:dyDescent="0.2">
      <c r="A328" s="6" t="s">
        <v>206</v>
      </c>
      <c r="B328" s="3" t="s">
        <v>207</v>
      </c>
      <c r="C328" s="17">
        <v>238.1</v>
      </c>
      <c r="D328" s="18">
        <v>238.1</v>
      </c>
    </row>
    <row r="329" spans="1:6" ht="28.5" x14ac:dyDescent="0.2">
      <c r="A329" s="6" t="s">
        <v>208</v>
      </c>
      <c r="B329" s="3" t="s">
        <v>209</v>
      </c>
      <c r="C329" s="17">
        <v>238.1</v>
      </c>
      <c r="D329" s="18">
        <v>238.1</v>
      </c>
    </row>
    <row r="330" spans="1:6" ht="30" x14ac:dyDescent="0.2">
      <c r="A330" s="7" t="s">
        <v>210</v>
      </c>
      <c r="B330" s="4" t="s">
        <v>211</v>
      </c>
      <c r="C330" s="19">
        <v>238.1</v>
      </c>
      <c r="D330" s="20">
        <v>238.1</v>
      </c>
    </row>
    <row r="331" spans="1:6" ht="14.25" x14ac:dyDescent="0.2">
      <c r="A331" s="6" t="s">
        <v>212</v>
      </c>
      <c r="B331" s="3" t="s">
        <v>213</v>
      </c>
      <c r="C331" s="17">
        <v>5.4</v>
      </c>
      <c r="D331" s="18">
        <v>5.4</v>
      </c>
    </row>
    <row r="332" spans="1:6" ht="28.5" x14ac:dyDescent="0.2">
      <c r="A332" s="6" t="s">
        <v>214</v>
      </c>
      <c r="B332" s="3" t="s">
        <v>215</v>
      </c>
      <c r="C332" s="17">
        <v>5.4</v>
      </c>
      <c r="D332" s="18">
        <v>5.4</v>
      </c>
    </row>
    <row r="333" spans="1:6" ht="99.75" x14ac:dyDescent="0.2">
      <c r="A333" s="6" t="s">
        <v>216</v>
      </c>
      <c r="B333" s="3" t="s">
        <v>546</v>
      </c>
      <c r="C333" s="17">
        <v>13805</v>
      </c>
      <c r="D333" s="18">
        <v>132519.80000000002</v>
      </c>
      <c r="E333" s="13"/>
    </row>
    <row r="334" spans="1:6" ht="71.25" x14ac:dyDescent="0.2">
      <c r="A334" s="6" t="s">
        <v>547</v>
      </c>
      <c r="B334" s="3" t="s">
        <v>548</v>
      </c>
      <c r="C334" s="17">
        <v>13805</v>
      </c>
      <c r="D334" s="18">
        <v>132391.1</v>
      </c>
    </row>
    <row r="335" spans="1:6" s="14" customFormat="1" ht="42.75" x14ac:dyDescent="0.2">
      <c r="A335" s="15" t="s">
        <v>589</v>
      </c>
      <c r="B335" s="27" t="s">
        <v>588</v>
      </c>
      <c r="C335" s="29">
        <v>0</v>
      </c>
      <c r="D335" s="18">
        <v>128.69999999999999</v>
      </c>
    </row>
    <row r="336" spans="1:6" ht="60" x14ac:dyDescent="0.2">
      <c r="A336" s="7" t="s">
        <v>549</v>
      </c>
      <c r="B336" s="28" t="s">
        <v>550</v>
      </c>
      <c r="C336" s="30">
        <v>13805</v>
      </c>
      <c r="D336" s="20">
        <v>132391.1</v>
      </c>
      <c r="E336" s="13"/>
      <c r="F336" s="16"/>
    </row>
    <row r="337" spans="1:4" ht="30" x14ac:dyDescent="0.25">
      <c r="A337" s="7" t="s">
        <v>3</v>
      </c>
      <c r="B337" s="25" t="s">
        <v>590</v>
      </c>
      <c r="C337" s="31">
        <v>0</v>
      </c>
      <c r="D337" s="20">
        <v>128.69999999999999</v>
      </c>
    </row>
    <row r="338" spans="1:4" ht="60" x14ac:dyDescent="0.2">
      <c r="A338" s="7" t="s">
        <v>551</v>
      </c>
      <c r="B338" s="4" t="s">
        <v>552</v>
      </c>
      <c r="C338" s="19">
        <v>13805</v>
      </c>
      <c r="D338" s="20">
        <v>42672</v>
      </c>
    </row>
    <row r="339" spans="1:4" ht="45" x14ac:dyDescent="0.25">
      <c r="A339" s="7" t="s">
        <v>0</v>
      </c>
      <c r="B339" s="25" t="s">
        <v>591</v>
      </c>
      <c r="C339" s="26">
        <v>0</v>
      </c>
      <c r="D339" s="20">
        <v>128.69999999999999</v>
      </c>
    </row>
    <row r="340" spans="1:4" ht="60" x14ac:dyDescent="0.25">
      <c r="A340" s="7" t="s">
        <v>1</v>
      </c>
      <c r="B340" s="25" t="s">
        <v>592</v>
      </c>
      <c r="C340" s="26">
        <v>0</v>
      </c>
      <c r="D340" s="20">
        <v>45478.400000000001</v>
      </c>
    </row>
    <row r="341" spans="1:4" ht="60" x14ac:dyDescent="0.25">
      <c r="A341" s="7" t="s">
        <v>2</v>
      </c>
      <c r="B341" s="25" t="s">
        <v>593</v>
      </c>
      <c r="C341" s="26">
        <v>0</v>
      </c>
      <c r="D341" s="20">
        <v>40700.5</v>
      </c>
    </row>
    <row r="342" spans="1:4" ht="75" x14ac:dyDescent="0.25">
      <c r="A342" s="7" t="s">
        <v>4</v>
      </c>
      <c r="B342" s="25" t="s">
        <v>594</v>
      </c>
      <c r="C342" s="26">
        <v>0</v>
      </c>
      <c r="D342" s="20">
        <v>3540.2</v>
      </c>
    </row>
    <row r="343" spans="1:4" ht="45" x14ac:dyDescent="0.25">
      <c r="A343" s="7" t="s">
        <v>5</v>
      </c>
      <c r="B343" s="25" t="s">
        <v>595</v>
      </c>
      <c r="C343" s="26">
        <v>0</v>
      </c>
      <c r="D343" s="20">
        <v>-215518.45</v>
      </c>
    </row>
    <row r="344" spans="1:4" ht="45" x14ac:dyDescent="0.25">
      <c r="A344" s="7" t="s">
        <v>6</v>
      </c>
      <c r="B344" s="25" t="s">
        <v>596</v>
      </c>
      <c r="C344" s="26">
        <v>0</v>
      </c>
      <c r="D344" s="20">
        <v>-215518.45</v>
      </c>
    </row>
    <row r="345" spans="1:4" ht="14.25" x14ac:dyDescent="0.2">
      <c r="A345" s="5" t="s">
        <v>554</v>
      </c>
      <c r="B345" s="2" t="s">
        <v>553</v>
      </c>
      <c r="C345" s="17">
        <v>41123590.200000003</v>
      </c>
      <c r="D345" s="18">
        <v>40670137.799999997</v>
      </c>
    </row>
  </sheetData>
  <autoFilter ref="A7:K345"/>
  <mergeCells count="2">
    <mergeCell ref="B1:D1"/>
    <mergeCell ref="A2:D2"/>
  </mergeCells>
  <phoneticPr fontId="0" type="noConversion"/>
  <pageMargins left="0.78740157480314965" right="0.19685039370078741" top="0.78740157480314965" bottom="0.78740157480314965" header="0.31496062992125984" footer="0.31496062992125984"/>
  <pageSetup paperSize="9" scale="75" orientation="portrait" r:id="rId1"/>
  <headerFooter>
    <oddHeader>&amp;R&amp;8&amp;P</oddHead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2013-04-08T06:14:49Z</cp:lastPrinted>
  <dcterms:created xsi:type="dcterms:W3CDTF">2006-09-16T00:00:00Z</dcterms:created>
  <dcterms:modified xsi:type="dcterms:W3CDTF">2013-05-14T12:24:10Z</dcterms:modified>
</cp:coreProperties>
</file>